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8" i="1" l="1"/>
  <c r="L31" i="1"/>
  <c r="J104" i="1" l="1"/>
  <c r="F104" i="1"/>
  <c r="L177" i="1" l="1"/>
  <c r="B188" i="1" l="1"/>
  <c r="A188" i="1"/>
  <c r="L187" i="1"/>
  <c r="J187" i="1"/>
  <c r="I187" i="1"/>
  <c r="H187" i="1"/>
  <c r="G187" i="1"/>
  <c r="F187" i="1"/>
  <c r="B178" i="1"/>
  <c r="A178" i="1"/>
  <c r="J177" i="1"/>
  <c r="I177" i="1"/>
  <c r="H177" i="1"/>
  <c r="G177" i="1"/>
  <c r="F177" i="1"/>
  <c r="B169" i="1"/>
  <c r="A169" i="1"/>
  <c r="L168" i="1"/>
  <c r="J168" i="1"/>
  <c r="I168" i="1"/>
  <c r="H168" i="1"/>
  <c r="G168" i="1"/>
  <c r="F168" i="1"/>
  <c r="F169" i="1" s="1"/>
  <c r="B159" i="1"/>
  <c r="A159" i="1"/>
  <c r="L158" i="1"/>
  <c r="J158" i="1"/>
  <c r="I158" i="1"/>
  <c r="H158" i="1"/>
  <c r="G158" i="1"/>
  <c r="G169" i="1" s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F151" i="1" s="1"/>
  <c r="B133" i="1"/>
  <c r="A133" i="1"/>
  <c r="L132" i="1"/>
  <c r="J132" i="1"/>
  <c r="I132" i="1"/>
  <c r="H132" i="1"/>
  <c r="G132" i="1"/>
  <c r="F132" i="1"/>
  <c r="B123" i="1"/>
  <c r="A123" i="1"/>
  <c r="L122" i="1"/>
  <c r="J122" i="1"/>
  <c r="I122" i="1"/>
  <c r="H122" i="1"/>
  <c r="G122" i="1"/>
  <c r="F122" i="1"/>
  <c r="B115" i="1"/>
  <c r="A115" i="1"/>
  <c r="L114" i="1"/>
  <c r="J114" i="1"/>
  <c r="I114" i="1"/>
  <c r="H114" i="1"/>
  <c r="G114" i="1"/>
  <c r="F114" i="1"/>
  <c r="F115" i="1" s="1"/>
  <c r="B105" i="1"/>
  <c r="A105" i="1"/>
  <c r="L104" i="1"/>
  <c r="I104" i="1"/>
  <c r="H104" i="1"/>
  <c r="G104" i="1"/>
  <c r="B97" i="1"/>
  <c r="A97" i="1"/>
  <c r="L96" i="1"/>
  <c r="J96" i="1"/>
  <c r="I96" i="1"/>
  <c r="H96" i="1"/>
  <c r="G96" i="1"/>
  <c r="F96" i="1"/>
  <c r="B87" i="1"/>
  <c r="A87" i="1"/>
  <c r="L86" i="1"/>
  <c r="J86" i="1"/>
  <c r="I86" i="1"/>
  <c r="H86" i="1"/>
  <c r="G86" i="1"/>
  <c r="F86" i="1"/>
  <c r="B79" i="1"/>
  <c r="A79" i="1"/>
  <c r="L78" i="1"/>
  <c r="J78" i="1"/>
  <c r="I78" i="1"/>
  <c r="H78" i="1"/>
  <c r="G78" i="1"/>
  <c r="F78" i="1"/>
  <c r="B69" i="1"/>
  <c r="A69" i="1"/>
  <c r="L68" i="1"/>
  <c r="J68" i="1"/>
  <c r="I68" i="1"/>
  <c r="H68" i="1"/>
  <c r="G68" i="1"/>
  <c r="F68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H50" i="1"/>
  <c r="G50" i="1"/>
  <c r="F50" i="1"/>
  <c r="B42" i="1"/>
  <c r="A42" i="1"/>
  <c r="L41" i="1"/>
  <c r="J41" i="1"/>
  <c r="I41" i="1"/>
  <c r="H41" i="1"/>
  <c r="G41" i="1"/>
  <c r="F41" i="1"/>
  <c r="B32" i="1"/>
  <c r="A32" i="1"/>
  <c r="J31" i="1"/>
  <c r="I31" i="1"/>
  <c r="H31" i="1"/>
  <c r="G31" i="1"/>
  <c r="F31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88" i="1" l="1"/>
  <c r="H188" i="1"/>
  <c r="J188" i="1"/>
  <c r="G188" i="1"/>
  <c r="I188" i="1"/>
  <c r="I169" i="1"/>
  <c r="J169" i="1"/>
  <c r="H169" i="1"/>
  <c r="G151" i="1"/>
  <c r="I151" i="1"/>
  <c r="H151" i="1"/>
  <c r="J151" i="1"/>
  <c r="G133" i="1"/>
  <c r="I133" i="1"/>
  <c r="H133" i="1"/>
  <c r="H115" i="1"/>
  <c r="F97" i="1"/>
  <c r="H79" i="1"/>
  <c r="I79" i="1"/>
  <c r="G79" i="1"/>
  <c r="J79" i="1"/>
  <c r="F79" i="1"/>
  <c r="H97" i="1"/>
  <c r="J97" i="1"/>
  <c r="G97" i="1"/>
  <c r="I97" i="1"/>
  <c r="H61" i="1"/>
  <c r="I42" i="1"/>
  <c r="H42" i="1"/>
  <c r="G42" i="1"/>
  <c r="J42" i="1"/>
  <c r="F42" i="1"/>
  <c r="F24" i="1"/>
  <c r="J115" i="1"/>
  <c r="I115" i="1"/>
  <c r="G115" i="1"/>
  <c r="J133" i="1"/>
  <c r="I61" i="1"/>
  <c r="G61" i="1"/>
  <c r="H24" i="1"/>
  <c r="F133" i="1"/>
  <c r="L133" i="1"/>
  <c r="L115" i="1"/>
  <c r="J61" i="1"/>
  <c r="L42" i="1"/>
  <c r="L188" i="1"/>
  <c r="L169" i="1"/>
  <c r="L151" i="1"/>
  <c r="L97" i="1"/>
  <c r="L79" i="1"/>
  <c r="L61" i="1"/>
  <c r="F61" i="1"/>
  <c r="F189" i="1" s="1"/>
  <c r="L24" i="1"/>
  <c r="I24" i="1"/>
  <c r="G24" i="1"/>
  <c r="J24" i="1"/>
  <c r="G189" i="1" l="1"/>
  <c r="H189" i="1"/>
  <c r="I189" i="1"/>
  <c r="J189" i="1"/>
  <c r="L189" i="1"/>
</calcChain>
</file>

<file path=xl/sharedStrings.xml><?xml version="1.0" encoding="utf-8"?>
<sst xmlns="http://schemas.openxmlformats.org/spreadsheetml/2006/main" count="311" uniqueCount="87">
  <si>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</si>
  <si>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</si>
  <si>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</si>
  <si>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</si>
  <si>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</si>
  <si>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</si>
  <si>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</si>
  <si>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</si>
  <si>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</si>
  <si>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</si>
  <si>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</si>
  <si>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</si>
  <si>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</si>
  <si>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</si>
  <si>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</si>
  <si>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</si>
  <si>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</si>
  <si>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</si>
  <si>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</si>
  <si>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</si>
  <si>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</si>
  <si>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</si>
  <si>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</si>
  <si>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</si>
  <si>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</si>
  <si>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</si>
  <si>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</si>
  <si>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</si>
  <si>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</si>
  <si>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</si>
  <si>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Масло сливочное</t>
  </si>
  <si>
    <t>Сыр Российский</t>
  </si>
  <si>
    <t>итого</t>
  </si>
  <si>
    <t>Обед</t>
  </si>
  <si>
    <t>закуска</t>
  </si>
  <si>
    <t>1 блюдо</t>
  </si>
  <si>
    <t>Борщ с картофелем и капустой</t>
  </si>
  <si>
    <t>2 блюдо</t>
  </si>
  <si>
    <t>Котлета из птицы с соусом 70/30</t>
  </si>
  <si>
    <t>гарнир</t>
  </si>
  <si>
    <t>Каша рассыпчатая пшеничная</t>
  </si>
  <si>
    <t>сладкое</t>
  </si>
  <si>
    <t>хлеб бел.</t>
  </si>
  <si>
    <t>хлеб черн.</t>
  </si>
  <si>
    <t>Хлеб ржано- пшеничный</t>
  </si>
  <si>
    <t>Итого за день:</t>
  </si>
  <si>
    <t>ТТК225</t>
  </si>
  <si>
    <t>Чай с сахаром</t>
  </si>
  <si>
    <t>Макароны отварные</t>
  </si>
  <si>
    <t>Компот из сухофруктов</t>
  </si>
  <si>
    <t xml:space="preserve">Омлет натуральный </t>
  </si>
  <si>
    <t>ТТК210</t>
  </si>
  <si>
    <t>Хлеб ржано-пшеничный</t>
  </si>
  <si>
    <t>Суп картофельный с рисом</t>
  </si>
  <si>
    <t>ТТК290</t>
  </si>
  <si>
    <t>Напиток яблочный</t>
  </si>
  <si>
    <t>Тефтели из птицы с соусом 80/20</t>
  </si>
  <si>
    <t>ТТК297</t>
  </si>
  <si>
    <t>Чай с лимоном</t>
  </si>
  <si>
    <t>Суп картофельный с горохом</t>
  </si>
  <si>
    <t>Котлета рыбная с соусом 70/30</t>
  </si>
  <si>
    <t>ТТК234</t>
  </si>
  <si>
    <t>Пюре картофельное</t>
  </si>
  <si>
    <t>Суп из овощей</t>
  </si>
  <si>
    <t>Каша пшеничная рассыпчатая</t>
  </si>
  <si>
    <t>Плов из птицы</t>
  </si>
  <si>
    <t>Среднее значение за период:</t>
  </si>
  <si>
    <t>Компот из кураги</t>
  </si>
  <si>
    <t>Напиток из шиповника</t>
  </si>
  <si>
    <t>Компот из изюма</t>
  </si>
  <si>
    <t>Компот из яблок свежих</t>
  </si>
  <si>
    <t>Каша вязкая молочная из пшенной крупы 180/10/10</t>
  </si>
  <si>
    <t xml:space="preserve">Чай с сахаром </t>
  </si>
  <si>
    <t>54-6к</t>
  </si>
  <si>
    <t>Овощи свежие</t>
  </si>
  <si>
    <t>Вафля в индивидуальной упаковке</t>
  </si>
  <si>
    <t>Рагу из птицы</t>
  </si>
  <si>
    <t>Запеканка из творога с яблочным соусом   120/30</t>
  </si>
  <si>
    <t>Макароны с сыром</t>
  </si>
  <si>
    <t>сыр</t>
  </si>
  <si>
    <t>Суп картофельный с макаронами</t>
  </si>
  <si>
    <t>Тефтели из говядины с соусом</t>
  </si>
  <si>
    <t>Каша рассыпчатая гречневая</t>
  </si>
  <si>
    <t>Каша жидкая молочная из гречневой крупы 200/10/10</t>
  </si>
  <si>
    <t>ТТК291</t>
  </si>
  <si>
    <t>Биточки из птицы с соусом 70/30</t>
  </si>
  <si>
    <t xml:space="preserve">Каша вязкая молочная из манной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</si>
</sst>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9"/>
  <sheetViews>
    <sheetView tabSelected="1" zoomScale="130" zoomScaleNormal="130" workbookViewId="0">
      <pane xSplit="4" ySplit="5" topLeftCell="E180" activePane="bottomRight" state="frozen"/>
      <selection pane="topRight"/>
      <selection pane="bottomLeft"/>
      <selection pane="bottomRight" activeCell="E153" sqref="E15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42578125" style="2" customWidth="1"/>
    <col min="5" max="5" width="52.42578125" style="1" customWidth="1"/>
    <col min="6" max="6" width="9.28515625" style="1" customWidth="1"/>
    <col min="7" max="7" width="10" style="1" customWidth="1"/>
    <col min="8" max="8" width="7.42578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8"/>
      <c r="D1" s="59"/>
      <c r="E1" s="59"/>
      <c r="F1" s="3" t="s">
        <v>1</v>
      </c>
      <c r="G1" s="1" t="s">
        <v>2</v>
      </c>
      <c r="H1" s="60"/>
      <c r="I1" s="60"/>
      <c r="J1" s="60"/>
      <c r="K1" s="60"/>
    </row>
    <row r="2" spans="1:12" ht="18">
      <c r="A2" s="4" t="s">
        <v>3</v>
      </c>
      <c r="C2" s="1"/>
      <c r="G2" s="1" t="s">
        <v>4</v>
      </c>
      <c r="H2" s="60"/>
      <c r="I2" s="60"/>
      <c r="J2" s="60"/>
      <c r="K2" s="60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42">
        <v>2026</v>
      </c>
      <c r="K3" s="43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71</v>
      </c>
      <c r="F6" s="18">
        <v>200</v>
      </c>
      <c r="G6" s="18">
        <v>8.3000000000000007</v>
      </c>
      <c r="H6" s="18">
        <v>10.199999999999999</v>
      </c>
      <c r="I6" s="18">
        <v>37.6</v>
      </c>
      <c r="J6" s="18">
        <v>274.89999999999998</v>
      </c>
      <c r="K6" s="45" t="s">
        <v>73</v>
      </c>
      <c r="L6" s="18">
        <v>35.78</v>
      </c>
    </row>
    <row r="7" spans="1:12" ht="15">
      <c r="A7" s="19"/>
      <c r="B7" s="20"/>
      <c r="C7" s="21"/>
      <c r="D7" s="22" t="s">
        <v>25</v>
      </c>
      <c r="E7" s="23" t="s">
        <v>72</v>
      </c>
      <c r="F7" s="24">
        <v>215</v>
      </c>
      <c r="G7" s="24">
        <v>0.32</v>
      </c>
      <c r="H7" s="24">
        <v>0</v>
      </c>
      <c r="I7" s="24">
        <v>13.7</v>
      </c>
      <c r="J7" s="24">
        <v>56.5</v>
      </c>
      <c r="K7" s="46">
        <v>376</v>
      </c>
      <c r="L7" s="48">
        <v>2.35</v>
      </c>
    </row>
    <row r="8" spans="1:12" ht="15">
      <c r="A8" s="19"/>
      <c r="B8" s="20"/>
      <c r="C8" s="21"/>
      <c r="D8" s="22" t="s">
        <v>26</v>
      </c>
      <c r="E8" s="23" t="s">
        <v>27</v>
      </c>
      <c r="F8" s="24">
        <v>30</v>
      </c>
      <c r="G8" s="24">
        <v>4.3</v>
      </c>
      <c r="H8" s="24">
        <v>1.4</v>
      </c>
      <c r="I8" s="24">
        <v>13.1</v>
      </c>
      <c r="J8" s="24">
        <v>82.2</v>
      </c>
      <c r="K8" s="46"/>
      <c r="L8" s="24">
        <v>3.65</v>
      </c>
    </row>
    <row r="9" spans="1:12" ht="15">
      <c r="A9" s="19"/>
      <c r="B9" s="20"/>
      <c r="C9" s="21"/>
      <c r="D9" s="22" t="s">
        <v>28</v>
      </c>
      <c r="E9" s="23" t="s">
        <v>29</v>
      </c>
      <c r="F9" s="24">
        <v>130</v>
      </c>
      <c r="G9" s="24">
        <v>0.52</v>
      </c>
      <c r="H9" s="24">
        <v>0.52</v>
      </c>
      <c r="I9" s="24">
        <v>11.44</v>
      </c>
      <c r="J9" s="24">
        <v>61.1</v>
      </c>
      <c r="K9" s="46">
        <v>338</v>
      </c>
      <c r="L9" s="48">
        <v>11.44</v>
      </c>
    </row>
    <row r="10" spans="1:12" ht="15">
      <c r="A10" s="19"/>
      <c r="B10" s="20"/>
      <c r="C10" s="21"/>
      <c r="D10" s="25"/>
      <c r="E10" s="23" t="s">
        <v>30</v>
      </c>
      <c r="F10" s="24">
        <v>10</v>
      </c>
      <c r="G10" s="24">
        <v>0.1</v>
      </c>
      <c r="H10" s="24">
        <v>7.25</v>
      </c>
      <c r="I10" s="24">
        <v>0.14000000000000001</v>
      </c>
      <c r="J10" s="24">
        <v>66.2</v>
      </c>
      <c r="K10" s="46">
        <v>14</v>
      </c>
      <c r="L10" s="24">
        <v>16.989999999999998</v>
      </c>
    </row>
    <row r="11" spans="1:12" ht="15">
      <c r="A11" s="19"/>
      <c r="B11" s="20"/>
      <c r="C11" s="21"/>
      <c r="D11" s="25"/>
      <c r="E11" s="23" t="s">
        <v>31</v>
      </c>
      <c r="F11" s="24">
        <v>10</v>
      </c>
      <c r="G11" s="24">
        <v>2.5</v>
      </c>
      <c r="H11" s="24">
        <v>2.9</v>
      </c>
      <c r="I11" s="24">
        <v>0</v>
      </c>
      <c r="J11" s="24">
        <v>36.299999999999997</v>
      </c>
      <c r="K11" s="46">
        <v>15</v>
      </c>
      <c r="L11" s="24">
        <v>20.11</v>
      </c>
    </row>
    <row r="12" spans="1:12" ht="15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32</v>
      </c>
      <c r="E13" s="30"/>
      <c r="F13" s="31">
        <f>SUM(F6:F12)</f>
        <v>595</v>
      </c>
      <c r="G13" s="31">
        <f>SUM(G6:G12)</f>
        <v>16.04</v>
      </c>
      <c r="H13" s="31">
        <f>SUM(H6:H12)</f>
        <v>22.269999999999996</v>
      </c>
      <c r="I13" s="31">
        <f>SUM(I6:I12)</f>
        <v>75.97999999999999</v>
      </c>
      <c r="J13" s="31">
        <f>SUM(J6:J12)</f>
        <v>577.19999999999993</v>
      </c>
      <c r="K13" s="47"/>
      <c r="L13" s="31">
        <f>SUM(L6:L12)</f>
        <v>90.32</v>
      </c>
    </row>
    <row r="14" spans="1:12" ht="15">
      <c r="A14" s="32">
        <f>A6</f>
        <v>1</v>
      </c>
      <c r="B14" s="33">
        <f>B6</f>
        <v>1</v>
      </c>
      <c r="C14" s="34" t="s">
        <v>33</v>
      </c>
      <c r="D14" s="22" t="s">
        <v>34</v>
      </c>
      <c r="E14" s="23" t="s">
        <v>74</v>
      </c>
      <c r="F14" s="24">
        <v>60</v>
      </c>
      <c r="G14" s="24">
        <v>0.7</v>
      </c>
      <c r="H14" s="24">
        <v>0.1</v>
      </c>
      <c r="I14" s="24">
        <v>1.1399999999999999</v>
      </c>
      <c r="J14" s="24">
        <v>14.5</v>
      </c>
      <c r="K14" s="46">
        <v>71</v>
      </c>
      <c r="L14" s="24">
        <v>7.18</v>
      </c>
    </row>
    <row r="15" spans="1:12" ht="15">
      <c r="A15" s="19"/>
      <c r="B15" s="20"/>
      <c r="C15" s="21"/>
      <c r="D15" s="22" t="s">
        <v>35</v>
      </c>
      <c r="E15" s="23" t="s">
        <v>36</v>
      </c>
      <c r="F15" s="24">
        <v>200</v>
      </c>
      <c r="G15" s="24">
        <v>1.7</v>
      </c>
      <c r="H15" s="24">
        <v>4.9000000000000004</v>
      </c>
      <c r="I15" s="24">
        <v>12.4</v>
      </c>
      <c r="J15" s="24">
        <v>101</v>
      </c>
      <c r="K15" s="46">
        <v>82</v>
      </c>
      <c r="L15" s="48">
        <v>9.15</v>
      </c>
    </row>
    <row r="16" spans="1:12" ht="15">
      <c r="A16" s="19"/>
      <c r="B16" s="20"/>
      <c r="C16" s="21"/>
      <c r="D16" s="22" t="s">
        <v>37</v>
      </c>
      <c r="E16" s="23" t="s">
        <v>38</v>
      </c>
      <c r="F16" s="24">
        <v>100</v>
      </c>
      <c r="G16" s="24">
        <v>15.6</v>
      </c>
      <c r="H16" s="24">
        <v>14.8</v>
      </c>
      <c r="I16" s="24">
        <v>13.8</v>
      </c>
      <c r="J16" s="24">
        <v>251</v>
      </c>
      <c r="K16" s="46">
        <v>668</v>
      </c>
      <c r="L16" s="24">
        <v>46.74</v>
      </c>
    </row>
    <row r="17" spans="1:12" ht="15">
      <c r="A17" s="19"/>
      <c r="B17" s="20"/>
      <c r="C17" s="21"/>
      <c r="D17" s="22" t="s">
        <v>39</v>
      </c>
      <c r="E17" s="23" t="s">
        <v>40</v>
      </c>
      <c r="F17" s="24">
        <v>150</v>
      </c>
      <c r="G17" s="24">
        <v>6.4</v>
      </c>
      <c r="H17" s="24">
        <v>7.5</v>
      </c>
      <c r="I17" s="24">
        <v>37.4</v>
      </c>
      <c r="J17" s="24">
        <v>218</v>
      </c>
      <c r="K17" s="46">
        <v>302</v>
      </c>
      <c r="L17" s="24">
        <v>14.38</v>
      </c>
    </row>
    <row r="18" spans="1:12" ht="15">
      <c r="A18" s="19"/>
      <c r="B18" s="20"/>
      <c r="C18" s="21"/>
      <c r="D18" s="22" t="s">
        <v>41</v>
      </c>
      <c r="E18" s="23" t="s">
        <v>49</v>
      </c>
      <c r="F18" s="24">
        <v>200</v>
      </c>
      <c r="G18" s="24">
        <v>0.6</v>
      </c>
      <c r="H18" s="24">
        <v>0.2</v>
      </c>
      <c r="I18" s="24">
        <v>34.200000000000003</v>
      </c>
      <c r="J18" s="24">
        <v>141</v>
      </c>
      <c r="K18" s="46">
        <v>348</v>
      </c>
      <c r="L18" s="48">
        <v>4.45</v>
      </c>
    </row>
    <row r="19" spans="1:12" ht="15">
      <c r="A19" s="19"/>
      <c r="B19" s="20"/>
      <c r="C19" s="21"/>
      <c r="D19" s="22" t="s">
        <v>42</v>
      </c>
      <c r="E19" s="23" t="s">
        <v>27</v>
      </c>
      <c r="F19" s="24">
        <v>30</v>
      </c>
      <c r="G19" s="24">
        <v>3.21</v>
      </c>
      <c r="H19" s="24">
        <v>1.4</v>
      </c>
      <c r="I19" s="24">
        <v>13.1</v>
      </c>
      <c r="J19" s="24">
        <v>82.2</v>
      </c>
      <c r="K19" s="46"/>
      <c r="L19" s="24">
        <v>4.3099999999999996</v>
      </c>
    </row>
    <row r="20" spans="1:12" ht="15">
      <c r="A20" s="19"/>
      <c r="B20" s="20"/>
      <c r="C20" s="21"/>
      <c r="D20" s="22" t="s">
        <v>43</v>
      </c>
      <c r="E20" s="23" t="s">
        <v>44</v>
      </c>
      <c r="F20" s="24">
        <v>20</v>
      </c>
      <c r="G20" s="24">
        <v>1.1200000000000001</v>
      </c>
      <c r="H20" s="24">
        <v>0.22</v>
      </c>
      <c r="I20" s="24">
        <v>9.8800000000000008</v>
      </c>
      <c r="J20" s="24">
        <v>46.4</v>
      </c>
      <c r="K20" s="46"/>
      <c r="L20" s="24">
        <v>4.1100000000000003</v>
      </c>
    </row>
    <row r="21" spans="1:12" ht="15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32</v>
      </c>
      <c r="E23" s="30"/>
      <c r="F23" s="31">
        <f>SUM(F14:F22)</f>
        <v>760</v>
      </c>
      <c r="G23" s="31">
        <f t="shared" ref="G23:J23" si="0">SUM(G14:G22)</f>
        <v>29.330000000000002</v>
      </c>
      <c r="H23" s="31">
        <f t="shared" si="0"/>
        <v>29.119999999999997</v>
      </c>
      <c r="I23" s="31">
        <f t="shared" si="0"/>
        <v>121.92</v>
      </c>
      <c r="J23" s="31">
        <f t="shared" si="0"/>
        <v>854.1</v>
      </c>
      <c r="K23" s="47"/>
      <c r="L23" s="31">
        <f t="shared" ref="L23" si="1">SUM(L14:L22)</f>
        <v>90.320000000000007</v>
      </c>
    </row>
    <row r="24" spans="1:12" ht="15">
      <c r="A24" s="35">
        <f>A6</f>
        <v>1</v>
      </c>
      <c r="B24" s="36">
        <f>B6</f>
        <v>1</v>
      </c>
      <c r="C24" s="55" t="s">
        <v>45</v>
      </c>
      <c r="D24" s="56"/>
      <c r="E24" s="37"/>
      <c r="F24" s="38">
        <f>F13+F23</f>
        <v>1355</v>
      </c>
      <c r="G24" s="38">
        <f t="shared" ref="G24:J24" si="2">G13+G23</f>
        <v>45.370000000000005</v>
      </c>
      <c r="H24" s="38">
        <f t="shared" si="2"/>
        <v>51.389999999999993</v>
      </c>
      <c r="I24" s="38">
        <f t="shared" si="2"/>
        <v>197.89999999999998</v>
      </c>
      <c r="J24" s="38">
        <f t="shared" si="2"/>
        <v>1431.3</v>
      </c>
      <c r="K24" s="38"/>
      <c r="L24" s="38">
        <f t="shared" ref="L24" si="3">L13+L23</f>
        <v>180.64</v>
      </c>
    </row>
    <row r="25" spans="1:12" ht="15">
      <c r="A25" s="39">
        <v>1</v>
      </c>
      <c r="B25" s="20">
        <v>2</v>
      </c>
      <c r="C25" s="15" t="s">
        <v>23</v>
      </c>
      <c r="D25" s="16" t="s">
        <v>24</v>
      </c>
      <c r="E25" s="17" t="s">
        <v>50</v>
      </c>
      <c r="F25" s="18">
        <v>150</v>
      </c>
      <c r="G25" s="18">
        <v>15.36</v>
      </c>
      <c r="H25" s="18">
        <v>24.64</v>
      </c>
      <c r="I25" s="18">
        <v>3.04</v>
      </c>
      <c r="J25" s="18">
        <v>294.39999999999998</v>
      </c>
      <c r="K25" s="45" t="s">
        <v>51</v>
      </c>
      <c r="L25" s="18">
        <v>43.63</v>
      </c>
    </row>
    <row r="26" spans="1:12" ht="15">
      <c r="A26" s="39"/>
      <c r="B26" s="20"/>
      <c r="C26" s="21"/>
      <c r="D26" s="22" t="s">
        <v>25</v>
      </c>
      <c r="E26" s="23" t="s">
        <v>58</v>
      </c>
      <c r="F26" s="24">
        <v>222</v>
      </c>
      <c r="G26" s="24">
        <v>0.44</v>
      </c>
      <c r="H26" s="24">
        <v>0</v>
      </c>
      <c r="I26" s="24">
        <v>13.9</v>
      </c>
      <c r="J26" s="24">
        <v>57.5</v>
      </c>
      <c r="K26" s="46">
        <v>377</v>
      </c>
      <c r="L26" s="24">
        <v>4.78</v>
      </c>
    </row>
    <row r="27" spans="1:12" ht="15">
      <c r="A27" s="39"/>
      <c r="B27" s="20"/>
      <c r="C27" s="21"/>
      <c r="D27" s="22" t="s">
        <v>26</v>
      </c>
      <c r="E27" s="23" t="s">
        <v>27</v>
      </c>
      <c r="F27" s="24">
        <v>30</v>
      </c>
      <c r="G27" s="24">
        <v>3.21</v>
      </c>
      <c r="H27" s="24">
        <v>1.4</v>
      </c>
      <c r="I27" s="24">
        <v>13.1</v>
      </c>
      <c r="J27" s="24">
        <v>82.2</v>
      </c>
      <c r="K27" s="46"/>
      <c r="L27" s="24">
        <v>4.87</v>
      </c>
    </row>
    <row r="28" spans="1:12" ht="15">
      <c r="A28" s="39"/>
      <c r="B28" s="20"/>
      <c r="C28" s="21"/>
      <c r="D28" s="22" t="s">
        <v>28</v>
      </c>
      <c r="E28" s="23" t="s">
        <v>29</v>
      </c>
      <c r="F28" s="24">
        <v>130</v>
      </c>
      <c r="G28" s="24">
        <v>0.52</v>
      </c>
      <c r="H28" s="24">
        <v>0.52</v>
      </c>
      <c r="I28" s="24">
        <v>11.44</v>
      </c>
      <c r="J28" s="24">
        <v>61.1</v>
      </c>
      <c r="K28" s="46">
        <v>338</v>
      </c>
      <c r="L28" s="48">
        <v>12.66</v>
      </c>
    </row>
    <row r="29" spans="1:12" ht="15">
      <c r="A29" s="39"/>
      <c r="B29" s="20"/>
      <c r="C29" s="21"/>
      <c r="D29" s="25"/>
      <c r="E29" s="23" t="s">
        <v>75</v>
      </c>
      <c r="F29" s="24">
        <v>30</v>
      </c>
      <c r="G29" s="24">
        <v>2.25</v>
      </c>
      <c r="H29" s="24">
        <v>12.6</v>
      </c>
      <c r="I29" s="24">
        <v>27.9</v>
      </c>
      <c r="J29" s="24">
        <v>105.3</v>
      </c>
      <c r="K29" s="46"/>
      <c r="L29" s="48">
        <v>17.2</v>
      </c>
    </row>
    <row r="30" spans="1:12" ht="15">
      <c r="A30" s="39"/>
      <c r="B30" s="20"/>
      <c r="C30" s="21"/>
      <c r="D30" s="25"/>
      <c r="E30" s="23" t="s">
        <v>74</v>
      </c>
      <c r="F30" s="24">
        <v>60</v>
      </c>
      <c r="G30" s="24">
        <v>0.7</v>
      </c>
      <c r="H30" s="24">
        <v>0.1</v>
      </c>
      <c r="I30" s="24">
        <v>1.1399999999999999</v>
      </c>
      <c r="J30" s="24">
        <v>14.5</v>
      </c>
      <c r="K30" s="46">
        <v>71</v>
      </c>
      <c r="L30" s="24">
        <v>7.18</v>
      </c>
    </row>
    <row r="31" spans="1:12" ht="15">
      <c r="A31" s="40"/>
      <c r="B31" s="27"/>
      <c r="C31" s="28"/>
      <c r="D31" s="29" t="s">
        <v>32</v>
      </c>
      <c r="E31" s="30"/>
      <c r="F31" s="31">
        <f>SUM(F25:F30)</f>
        <v>622</v>
      </c>
      <c r="G31" s="31">
        <f>SUM(G25:G30)</f>
        <v>22.479999999999997</v>
      </c>
      <c r="H31" s="31">
        <f>SUM(H25:H30)</f>
        <v>39.26</v>
      </c>
      <c r="I31" s="31">
        <f>SUM(I25:I30)</f>
        <v>70.52</v>
      </c>
      <c r="J31" s="31">
        <f>SUM(J25:J30)</f>
        <v>615</v>
      </c>
      <c r="K31" s="47"/>
      <c r="L31" s="31">
        <f>SUM(L25:L30)</f>
        <v>90.32</v>
      </c>
    </row>
    <row r="32" spans="1:12" ht="15">
      <c r="A32" s="33">
        <f>A25</f>
        <v>1</v>
      </c>
      <c r="B32" s="33">
        <f>B25</f>
        <v>2</v>
      </c>
      <c r="C32" s="34" t="s">
        <v>33</v>
      </c>
      <c r="D32" s="22" t="s">
        <v>34</v>
      </c>
      <c r="E32" s="23"/>
      <c r="F32" s="24"/>
      <c r="G32" s="24"/>
      <c r="H32" s="24"/>
      <c r="I32" s="24"/>
      <c r="J32" s="24"/>
      <c r="K32" s="46"/>
      <c r="L32" s="48"/>
    </row>
    <row r="33" spans="1:12" ht="15">
      <c r="A33" s="39"/>
      <c r="B33" s="20"/>
      <c r="C33" s="21"/>
      <c r="D33" s="22" t="s">
        <v>35</v>
      </c>
      <c r="E33" s="23" t="s">
        <v>53</v>
      </c>
      <c r="F33" s="24">
        <v>200</v>
      </c>
      <c r="G33" s="24">
        <v>2.2999999999999998</v>
      </c>
      <c r="H33" s="24">
        <v>2.8</v>
      </c>
      <c r="I33" s="24">
        <v>25.9</v>
      </c>
      <c r="J33" s="24">
        <v>117</v>
      </c>
      <c r="K33" s="46">
        <v>101</v>
      </c>
      <c r="L33" s="24">
        <v>8.34</v>
      </c>
    </row>
    <row r="34" spans="1:12" ht="15">
      <c r="A34" s="39"/>
      <c r="B34" s="20"/>
      <c r="C34" s="21"/>
      <c r="D34" s="22" t="s">
        <v>37</v>
      </c>
      <c r="E34" s="23" t="s">
        <v>76</v>
      </c>
      <c r="F34" s="24">
        <v>240</v>
      </c>
      <c r="G34" s="24">
        <v>21.81</v>
      </c>
      <c r="H34" s="24">
        <v>24.21</v>
      </c>
      <c r="I34" s="24">
        <v>17.84</v>
      </c>
      <c r="J34" s="24">
        <v>376</v>
      </c>
      <c r="K34" s="46" t="s">
        <v>54</v>
      </c>
      <c r="L34" s="48">
        <v>66.760000000000005</v>
      </c>
    </row>
    <row r="35" spans="1:12" ht="15">
      <c r="A35" s="39"/>
      <c r="B35" s="20"/>
      <c r="C35" s="21"/>
      <c r="D35" s="22" t="s">
        <v>39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2" t="s">
        <v>41</v>
      </c>
      <c r="E36" s="23" t="s">
        <v>70</v>
      </c>
      <c r="F36" s="24">
        <v>200</v>
      </c>
      <c r="G36" s="24">
        <v>0.18</v>
      </c>
      <c r="H36" s="24">
        <v>0.16</v>
      </c>
      <c r="I36" s="24">
        <v>27.7</v>
      </c>
      <c r="J36" s="24">
        <v>113</v>
      </c>
      <c r="K36" s="46">
        <v>342</v>
      </c>
      <c r="L36" s="24">
        <v>6.84</v>
      </c>
    </row>
    <row r="37" spans="1:12" ht="15">
      <c r="A37" s="39"/>
      <c r="B37" s="20"/>
      <c r="C37" s="21"/>
      <c r="D37" s="22" t="s">
        <v>42</v>
      </c>
      <c r="E37" s="23" t="s">
        <v>27</v>
      </c>
      <c r="F37" s="24">
        <v>40</v>
      </c>
      <c r="G37" s="24">
        <v>4.3</v>
      </c>
      <c r="H37" s="24">
        <v>1.8</v>
      </c>
      <c r="I37" s="24">
        <v>17.399999999999999</v>
      </c>
      <c r="J37" s="24">
        <v>109.6</v>
      </c>
      <c r="K37" s="46"/>
      <c r="L37" s="24">
        <v>4.2699999999999996</v>
      </c>
    </row>
    <row r="38" spans="1:12" ht="15">
      <c r="A38" s="39"/>
      <c r="B38" s="20"/>
      <c r="C38" s="21"/>
      <c r="D38" s="22" t="s">
        <v>43</v>
      </c>
      <c r="E38" s="23" t="s">
        <v>44</v>
      </c>
      <c r="F38" s="24">
        <v>30</v>
      </c>
      <c r="G38" s="24">
        <v>1.98</v>
      </c>
      <c r="H38" s="24">
        <v>0.33</v>
      </c>
      <c r="I38" s="24">
        <v>14.82</v>
      </c>
      <c r="J38" s="24">
        <v>69.599999999999994</v>
      </c>
      <c r="K38" s="46"/>
      <c r="L38" s="48">
        <v>4.1100000000000003</v>
      </c>
    </row>
    <row r="39" spans="1:12" ht="15">
      <c r="A39" s="39"/>
      <c r="B39" s="20"/>
      <c r="C39" s="21"/>
      <c r="D39" s="25"/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40"/>
      <c r="B41" s="27"/>
      <c r="C41" s="28"/>
      <c r="D41" s="29" t="s">
        <v>32</v>
      </c>
      <c r="E41" s="30"/>
      <c r="F41" s="31">
        <f>SUM(F32:F40)</f>
        <v>710</v>
      </c>
      <c r="G41" s="31">
        <f t="shared" ref="G41" si="4">SUM(G32:G40)</f>
        <v>30.57</v>
      </c>
      <c r="H41" s="31">
        <f t="shared" ref="H41" si="5">SUM(H32:H40)</f>
        <v>29.3</v>
      </c>
      <c r="I41" s="31">
        <f t="shared" ref="I41" si="6">SUM(I32:I40)</f>
        <v>103.66</v>
      </c>
      <c r="J41" s="31">
        <f t="shared" ref="J41:L41" si="7">SUM(J32:J40)</f>
        <v>785.2</v>
      </c>
      <c r="K41" s="47"/>
      <c r="L41" s="31">
        <f t="shared" si="7"/>
        <v>90.320000000000007</v>
      </c>
    </row>
    <row r="42" spans="1:12" ht="15.75" customHeight="1">
      <c r="A42" s="41">
        <f>A25</f>
        <v>1</v>
      </c>
      <c r="B42" s="41">
        <f>B25</f>
        <v>2</v>
      </c>
      <c r="C42" s="55" t="s">
        <v>45</v>
      </c>
      <c r="D42" s="56"/>
      <c r="E42" s="37"/>
      <c r="F42" s="38">
        <f>F31+F41</f>
        <v>1332</v>
      </c>
      <c r="G42" s="38">
        <f t="shared" ref="G42" si="8">G31+G41</f>
        <v>53.05</v>
      </c>
      <c r="H42" s="38">
        <f t="shared" ref="H42" si="9">H31+H41</f>
        <v>68.56</v>
      </c>
      <c r="I42" s="38">
        <f t="shared" ref="I42" si="10">I31+I41</f>
        <v>174.18</v>
      </c>
      <c r="J42" s="38">
        <f t="shared" ref="J42:L42" si="11">J31+J41</f>
        <v>1400.2</v>
      </c>
      <c r="K42" s="38"/>
      <c r="L42" s="38">
        <f t="shared" si="11"/>
        <v>180.64</v>
      </c>
    </row>
    <row r="43" spans="1:12" ht="15">
      <c r="A43" s="13">
        <v>1</v>
      </c>
      <c r="B43" s="14">
        <v>3</v>
      </c>
      <c r="C43" s="15" t="s">
        <v>23</v>
      </c>
      <c r="D43" s="16" t="s">
        <v>24</v>
      </c>
      <c r="E43" s="17" t="s">
        <v>77</v>
      </c>
      <c r="F43" s="18">
        <v>150</v>
      </c>
      <c r="G43" s="18">
        <v>19.3</v>
      </c>
      <c r="H43" s="18">
        <v>7.8</v>
      </c>
      <c r="I43" s="18">
        <v>37.1</v>
      </c>
      <c r="J43" s="18">
        <v>293.39999999999998</v>
      </c>
      <c r="K43" s="45" t="s">
        <v>46</v>
      </c>
      <c r="L43" s="18">
        <v>57.47</v>
      </c>
    </row>
    <row r="44" spans="1:12" ht="15">
      <c r="A44" s="19"/>
      <c r="B44" s="20"/>
      <c r="C44" s="21"/>
      <c r="D44" s="22" t="s">
        <v>25</v>
      </c>
      <c r="E44" s="23" t="s">
        <v>47</v>
      </c>
      <c r="F44" s="24">
        <v>215</v>
      </c>
      <c r="G44" s="24">
        <v>0.32</v>
      </c>
      <c r="H44" s="24">
        <v>0</v>
      </c>
      <c r="I44" s="24">
        <v>13.7</v>
      </c>
      <c r="J44" s="24">
        <v>56.5</v>
      </c>
      <c r="K44" s="46">
        <v>376</v>
      </c>
      <c r="L44" s="24">
        <v>2.35</v>
      </c>
    </row>
    <row r="45" spans="1:12" ht="15">
      <c r="A45" s="19"/>
      <c r="B45" s="20"/>
      <c r="C45" s="21"/>
      <c r="D45" s="22" t="s">
        <v>26</v>
      </c>
      <c r="E45" s="23" t="s">
        <v>27</v>
      </c>
      <c r="F45" s="24">
        <v>30</v>
      </c>
      <c r="G45" s="24">
        <v>3.21</v>
      </c>
      <c r="H45" s="24">
        <v>1.4</v>
      </c>
      <c r="I45" s="24">
        <v>13.1</v>
      </c>
      <c r="J45" s="24">
        <v>82.2</v>
      </c>
      <c r="K45" s="46"/>
      <c r="L45" s="24">
        <v>3.65</v>
      </c>
    </row>
    <row r="46" spans="1:12" ht="15">
      <c r="A46" s="19"/>
      <c r="B46" s="20"/>
      <c r="C46" s="21"/>
      <c r="D46" s="22" t="s">
        <v>28</v>
      </c>
      <c r="E46" s="23" t="s">
        <v>29</v>
      </c>
      <c r="F46" s="24">
        <v>130</v>
      </c>
      <c r="G46" s="24">
        <v>0.52</v>
      </c>
      <c r="H46" s="24">
        <v>0.52</v>
      </c>
      <c r="I46" s="24">
        <v>11.44</v>
      </c>
      <c r="J46" s="24">
        <v>61.1</v>
      </c>
      <c r="K46" s="46">
        <v>338</v>
      </c>
      <c r="L46" s="48">
        <v>9.86</v>
      </c>
    </row>
    <row r="47" spans="1:12" ht="15">
      <c r="A47" s="19"/>
      <c r="B47" s="20"/>
      <c r="C47" s="21"/>
      <c r="D47" s="25"/>
      <c r="E47" s="23" t="s">
        <v>30</v>
      </c>
      <c r="F47" s="24">
        <v>10</v>
      </c>
      <c r="G47" s="24">
        <v>0.1</v>
      </c>
      <c r="H47" s="24">
        <v>7.25</v>
      </c>
      <c r="I47" s="24">
        <v>0.14000000000000001</v>
      </c>
      <c r="J47" s="24">
        <v>66.2</v>
      </c>
      <c r="K47" s="46">
        <v>14</v>
      </c>
      <c r="L47" s="24">
        <v>16.989999999999998</v>
      </c>
    </row>
    <row r="48" spans="1:12" ht="15">
      <c r="A48" s="19"/>
      <c r="B48" s="20"/>
      <c r="C48" s="21"/>
      <c r="D48" s="25"/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6"/>
      <c r="L49" s="24"/>
    </row>
    <row r="50" spans="1:12" ht="15">
      <c r="A50" s="26"/>
      <c r="B50" s="27"/>
      <c r="C50" s="28"/>
      <c r="D50" s="29" t="s">
        <v>32</v>
      </c>
      <c r="E50" s="30"/>
      <c r="F50" s="31">
        <f>SUM(F43:F49)</f>
        <v>535</v>
      </c>
      <c r="G50" s="31">
        <f>SUM(G43:G49)</f>
        <v>23.450000000000003</v>
      </c>
      <c r="H50" s="31">
        <f>SUM(H43:H49)</f>
        <v>16.97</v>
      </c>
      <c r="I50" s="31">
        <f>SUM(I43:I49)</f>
        <v>75.48</v>
      </c>
      <c r="J50" s="31">
        <f>SUM(J43:J49)</f>
        <v>559.4</v>
      </c>
      <c r="K50" s="47"/>
      <c r="L50" s="31">
        <f>SUM(L43:L49)</f>
        <v>90.32</v>
      </c>
    </row>
    <row r="51" spans="1:12" ht="15">
      <c r="A51" s="32">
        <f>A43</f>
        <v>1</v>
      </c>
      <c r="B51" s="33">
        <f>B43</f>
        <v>3</v>
      </c>
      <c r="C51" s="34" t="s">
        <v>33</v>
      </c>
      <c r="D51" s="22" t="s">
        <v>34</v>
      </c>
      <c r="E51" s="23"/>
      <c r="F51" s="24"/>
      <c r="G51" s="24"/>
      <c r="H51" s="24"/>
      <c r="I51" s="24"/>
      <c r="J51" s="24"/>
      <c r="K51" s="46"/>
      <c r="L51" s="24"/>
    </row>
    <row r="52" spans="1:12" ht="15">
      <c r="A52" s="19"/>
      <c r="B52" s="20"/>
      <c r="C52" s="21"/>
      <c r="D52" s="22" t="s">
        <v>35</v>
      </c>
      <c r="E52" s="23" t="s">
        <v>63</v>
      </c>
      <c r="F52" s="24">
        <v>200</v>
      </c>
      <c r="G52" s="24">
        <v>4.4000000000000004</v>
      </c>
      <c r="H52" s="24">
        <v>1.8</v>
      </c>
      <c r="I52" s="24">
        <v>24.2</v>
      </c>
      <c r="J52" s="24">
        <v>130</v>
      </c>
      <c r="K52" s="46">
        <v>99</v>
      </c>
      <c r="L52" s="24">
        <v>8.1999999999999993</v>
      </c>
    </row>
    <row r="53" spans="1:12" ht="15">
      <c r="A53" s="19"/>
      <c r="B53" s="20"/>
      <c r="C53" s="21"/>
      <c r="D53" s="22" t="s">
        <v>37</v>
      </c>
      <c r="E53" s="23" t="s">
        <v>56</v>
      </c>
      <c r="F53" s="24">
        <v>100</v>
      </c>
      <c r="G53" s="24">
        <v>10.8</v>
      </c>
      <c r="H53" s="24">
        <v>17.7</v>
      </c>
      <c r="I53" s="24">
        <v>10.3</v>
      </c>
      <c r="J53" s="24">
        <v>243</v>
      </c>
      <c r="K53" s="46" t="s">
        <v>57</v>
      </c>
      <c r="L53" s="48">
        <v>50.47</v>
      </c>
    </row>
    <row r="54" spans="1:12" ht="15">
      <c r="A54" s="19"/>
      <c r="B54" s="20"/>
      <c r="C54" s="21"/>
      <c r="D54" s="22" t="s">
        <v>39</v>
      </c>
      <c r="E54" s="23" t="s">
        <v>48</v>
      </c>
      <c r="F54" s="24">
        <v>150</v>
      </c>
      <c r="G54" s="24">
        <v>5.6</v>
      </c>
      <c r="H54" s="24">
        <v>4.2</v>
      </c>
      <c r="I54" s="24">
        <v>28.5</v>
      </c>
      <c r="J54" s="24">
        <v>174</v>
      </c>
      <c r="K54" s="46">
        <v>309</v>
      </c>
      <c r="L54" s="24">
        <v>13.68</v>
      </c>
    </row>
    <row r="55" spans="1:12" ht="15">
      <c r="A55" s="19"/>
      <c r="B55" s="20"/>
      <c r="C55" s="21"/>
      <c r="D55" s="22" t="s">
        <v>41</v>
      </c>
      <c r="E55" s="23" t="s">
        <v>68</v>
      </c>
      <c r="F55" s="24">
        <v>200</v>
      </c>
      <c r="G55" s="24">
        <v>0.66</v>
      </c>
      <c r="H55" s="24">
        <v>0.25</v>
      </c>
      <c r="I55" s="24">
        <v>26.8</v>
      </c>
      <c r="J55" s="24">
        <v>112</v>
      </c>
      <c r="K55" s="46">
        <v>388</v>
      </c>
      <c r="L55" s="24">
        <v>9.41</v>
      </c>
    </row>
    <row r="56" spans="1:12" ht="15">
      <c r="A56" s="19"/>
      <c r="B56" s="20"/>
      <c r="C56" s="21"/>
      <c r="D56" s="22" t="s">
        <v>42</v>
      </c>
      <c r="E56" s="23" t="s">
        <v>27</v>
      </c>
      <c r="F56" s="24">
        <v>30</v>
      </c>
      <c r="G56" s="24">
        <v>3.21</v>
      </c>
      <c r="H56" s="24">
        <v>1.4</v>
      </c>
      <c r="I56" s="24">
        <v>13.1</v>
      </c>
      <c r="J56" s="24">
        <v>82.2</v>
      </c>
      <c r="K56" s="46"/>
      <c r="L56" s="24">
        <v>4.45</v>
      </c>
    </row>
    <row r="57" spans="1:12" ht="15">
      <c r="A57" s="19"/>
      <c r="B57" s="20"/>
      <c r="C57" s="21"/>
      <c r="D57" s="22" t="s">
        <v>43</v>
      </c>
      <c r="E57" s="23" t="s">
        <v>52</v>
      </c>
      <c r="F57" s="24">
        <v>30</v>
      </c>
      <c r="G57" s="24">
        <v>1.98</v>
      </c>
      <c r="H57" s="24">
        <v>0.33</v>
      </c>
      <c r="I57" s="24">
        <v>14.82</v>
      </c>
      <c r="J57" s="24">
        <v>69.599999999999994</v>
      </c>
      <c r="K57" s="46"/>
      <c r="L57" s="24">
        <v>4.1100000000000003</v>
      </c>
    </row>
    <row r="58" spans="1:12" ht="15">
      <c r="A58" s="19"/>
      <c r="B58" s="20"/>
      <c r="C58" s="21"/>
      <c r="D58" s="25"/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26"/>
      <c r="B60" s="27"/>
      <c r="C60" s="28"/>
      <c r="D60" s="29" t="s">
        <v>32</v>
      </c>
      <c r="E60" s="30"/>
      <c r="F60" s="31">
        <f>SUM(F51:F59)</f>
        <v>710</v>
      </c>
      <c r="G60" s="31">
        <f t="shared" ref="G60" si="12">SUM(G51:G59)</f>
        <v>26.650000000000002</v>
      </c>
      <c r="H60" s="31">
        <f t="shared" ref="H60" si="13">SUM(H51:H59)</f>
        <v>25.679999999999996</v>
      </c>
      <c r="I60" s="31">
        <f t="shared" ref="I60" si="14">SUM(I51:I59)</f>
        <v>117.72</v>
      </c>
      <c r="J60" s="31">
        <f t="shared" ref="J60:L60" si="15">SUM(J51:J59)</f>
        <v>810.80000000000007</v>
      </c>
      <c r="K60" s="47"/>
      <c r="L60" s="31">
        <f t="shared" si="15"/>
        <v>90.32</v>
      </c>
    </row>
    <row r="61" spans="1:12" ht="15.75" customHeight="1">
      <c r="A61" s="35">
        <f>A43</f>
        <v>1</v>
      </c>
      <c r="B61" s="36">
        <f>B43</f>
        <v>3</v>
      </c>
      <c r="C61" s="55" t="s">
        <v>45</v>
      </c>
      <c r="D61" s="56"/>
      <c r="E61" s="37"/>
      <c r="F61" s="38">
        <f>F50+F60</f>
        <v>1245</v>
      </c>
      <c r="G61" s="38">
        <f t="shared" ref="G61" si="16">G50+G60</f>
        <v>50.100000000000009</v>
      </c>
      <c r="H61" s="38">
        <f t="shared" ref="H61" si="17">H50+H60</f>
        <v>42.649999999999991</v>
      </c>
      <c r="I61" s="38">
        <f t="shared" ref="I61" si="18">I50+I60</f>
        <v>193.2</v>
      </c>
      <c r="J61" s="38">
        <f t="shared" ref="J61:L61" si="19">J50+J60</f>
        <v>1370.2</v>
      </c>
      <c r="K61" s="38"/>
      <c r="L61" s="38">
        <f t="shared" si="19"/>
        <v>180.64</v>
      </c>
    </row>
    <row r="62" spans="1:12" ht="15">
      <c r="A62" s="13">
        <v>1</v>
      </c>
      <c r="B62" s="14">
        <v>4</v>
      </c>
      <c r="C62" s="15" t="s">
        <v>23</v>
      </c>
      <c r="D62" s="16" t="s">
        <v>24</v>
      </c>
      <c r="E62" s="17" t="s">
        <v>78</v>
      </c>
      <c r="F62" s="18">
        <v>180</v>
      </c>
      <c r="G62" s="18">
        <v>10.3</v>
      </c>
      <c r="H62" s="18">
        <v>13.5</v>
      </c>
      <c r="I62" s="18">
        <v>24.7</v>
      </c>
      <c r="J62" s="18">
        <v>261</v>
      </c>
      <c r="K62" s="45">
        <v>415</v>
      </c>
      <c r="L62" s="54">
        <v>47.51</v>
      </c>
    </row>
    <row r="63" spans="1:12" ht="15">
      <c r="A63" s="19"/>
      <c r="B63" s="20"/>
      <c r="C63" s="21"/>
      <c r="D63" s="22" t="s">
        <v>25</v>
      </c>
      <c r="E63" s="23" t="s">
        <v>58</v>
      </c>
      <c r="F63" s="24">
        <v>222</v>
      </c>
      <c r="G63" s="24">
        <v>0.44</v>
      </c>
      <c r="H63" s="24">
        <v>0</v>
      </c>
      <c r="I63" s="24">
        <v>13.9</v>
      </c>
      <c r="J63" s="24">
        <v>57.5</v>
      </c>
      <c r="K63" s="46">
        <v>377</v>
      </c>
      <c r="L63" s="24">
        <v>4.78</v>
      </c>
    </row>
    <row r="64" spans="1:12" ht="15">
      <c r="A64" s="19"/>
      <c r="B64" s="20"/>
      <c r="C64" s="21"/>
      <c r="D64" s="22" t="s">
        <v>26</v>
      </c>
      <c r="E64" s="23" t="s">
        <v>27</v>
      </c>
      <c r="F64" s="24">
        <v>40</v>
      </c>
      <c r="G64" s="24">
        <v>4.3</v>
      </c>
      <c r="H64" s="24">
        <v>1.8</v>
      </c>
      <c r="I64" s="24">
        <v>17.399999999999999</v>
      </c>
      <c r="J64" s="24">
        <v>109.6</v>
      </c>
      <c r="K64" s="46"/>
      <c r="L64" s="24">
        <v>4.87</v>
      </c>
    </row>
    <row r="65" spans="1:12" ht="15">
      <c r="A65" s="19"/>
      <c r="B65" s="20"/>
      <c r="C65" s="21"/>
      <c r="D65" s="22" t="s">
        <v>28</v>
      </c>
      <c r="E65" s="23" t="s">
        <v>29</v>
      </c>
      <c r="F65" s="24">
        <v>130</v>
      </c>
      <c r="G65" s="24">
        <v>0.52</v>
      </c>
      <c r="H65" s="24">
        <v>0.52</v>
      </c>
      <c r="I65" s="24">
        <v>11.44</v>
      </c>
      <c r="J65" s="24">
        <v>61.1</v>
      </c>
      <c r="K65" s="46">
        <v>338</v>
      </c>
      <c r="L65" s="48">
        <v>8.99</v>
      </c>
    </row>
    <row r="66" spans="1:12" ht="15">
      <c r="A66" s="19"/>
      <c r="B66" s="20"/>
      <c r="C66" s="21"/>
      <c r="D66" s="25"/>
      <c r="E66" s="23" t="s">
        <v>30</v>
      </c>
      <c r="F66" s="24">
        <v>10</v>
      </c>
      <c r="G66" s="24">
        <v>0.1</v>
      </c>
      <c r="H66" s="24">
        <v>7.25</v>
      </c>
      <c r="I66" s="24">
        <v>0.14000000000000001</v>
      </c>
      <c r="J66" s="24">
        <v>66.2</v>
      </c>
      <c r="K66" s="46">
        <v>14</v>
      </c>
      <c r="L66" s="24">
        <v>16.989999999999998</v>
      </c>
    </row>
    <row r="67" spans="1:12" ht="15">
      <c r="A67" s="19"/>
      <c r="B67" s="20"/>
      <c r="C67" s="21"/>
      <c r="D67" s="25"/>
      <c r="E67" s="23" t="s">
        <v>74</v>
      </c>
      <c r="F67" s="24">
        <v>60</v>
      </c>
      <c r="G67" s="24">
        <v>0.7</v>
      </c>
      <c r="H67" s="24">
        <v>0.1</v>
      </c>
      <c r="I67" s="24">
        <v>1.1399999999999999</v>
      </c>
      <c r="J67" s="24">
        <v>14.5</v>
      </c>
      <c r="K67" s="46">
        <v>71</v>
      </c>
      <c r="L67" s="24">
        <v>7.18</v>
      </c>
    </row>
    <row r="68" spans="1:12" ht="15">
      <c r="A68" s="26"/>
      <c r="B68" s="27"/>
      <c r="C68" s="28"/>
      <c r="D68" s="29" t="s">
        <v>32</v>
      </c>
      <c r="E68" s="30"/>
      <c r="F68" s="31">
        <f>SUM(F62:F67)</f>
        <v>642</v>
      </c>
      <c r="G68" s="31">
        <f>SUM(G62:G67)</f>
        <v>16.36</v>
      </c>
      <c r="H68" s="31">
        <f>SUM(H62:H67)</f>
        <v>23.17</v>
      </c>
      <c r="I68" s="31">
        <f>SUM(I62:I67)</f>
        <v>68.72</v>
      </c>
      <c r="J68" s="31">
        <f>SUM(J62:J67)</f>
        <v>569.90000000000009</v>
      </c>
      <c r="K68" s="47"/>
      <c r="L68" s="31">
        <f>SUM(L62:L67)</f>
        <v>90.32</v>
      </c>
    </row>
    <row r="69" spans="1:12" ht="15">
      <c r="A69" s="32">
        <f>A62</f>
        <v>1</v>
      </c>
      <c r="B69" s="33">
        <f>B62</f>
        <v>4</v>
      </c>
      <c r="C69" s="34" t="s">
        <v>33</v>
      </c>
      <c r="D69" s="22" t="s">
        <v>34</v>
      </c>
      <c r="E69" s="23"/>
      <c r="F69" s="24"/>
      <c r="G69" s="24"/>
      <c r="H69" s="24"/>
      <c r="I69" s="24"/>
      <c r="J69" s="24"/>
      <c r="K69" s="46"/>
      <c r="L69" s="24"/>
    </row>
    <row r="70" spans="1:12" ht="15">
      <c r="A70" s="19"/>
      <c r="B70" s="20"/>
      <c r="C70" s="21"/>
      <c r="D70" s="22" t="s">
        <v>35</v>
      </c>
      <c r="E70" s="23" t="s">
        <v>59</v>
      </c>
      <c r="F70" s="24">
        <v>200</v>
      </c>
      <c r="G70" s="24">
        <v>5.2</v>
      </c>
      <c r="H70" s="24">
        <v>5.3</v>
      </c>
      <c r="I70" s="24">
        <v>19.3</v>
      </c>
      <c r="J70" s="24">
        <v>146</v>
      </c>
      <c r="K70" s="46">
        <v>102</v>
      </c>
      <c r="L70" s="24">
        <v>7.6</v>
      </c>
    </row>
    <row r="71" spans="1:12" ht="15">
      <c r="A71" s="19"/>
      <c r="B71" s="20"/>
      <c r="C71" s="21"/>
      <c r="D71" s="22" t="s">
        <v>37</v>
      </c>
      <c r="E71" s="23" t="s">
        <v>60</v>
      </c>
      <c r="F71" s="24">
        <v>100</v>
      </c>
      <c r="G71" s="24">
        <v>9.48</v>
      </c>
      <c r="H71" s="24">
        <v>12</v>
      </c>
      <c r="I71" s="24">
        <v>9.91</v>
      </c>
      <c r="J71" s="24">
        <v>182</v>
      </c>
      <c r="K71" s="46" t="s">
        <v>61</v>
      </c>
      <c r="L71" s="49">
        <v>45.69</v>
      </c>
    </row>
    <row r="72" spans="1:12" ht="15">
      <c r="A72" s="19"/>
      <c r="B72" s="20"/>
      <c r="C72" s="21"/>
      <c r="D72" s="22" t="s">
        <v>39</v>
      </c>
      <c r="E72" s="23" t="s">
        <v>62</v>
      </c>
      <c r="F72" s="24">
        <v>150</v>
      </c>
      <c r="G72" s="24">
        <v>3.13</v>
      </c>
      <c r="H72" s="24">
        <v>4.7</v>
      </c>
      <c r="I72" s="24">
        <v>19.8</v>
      </c>
      <c r="J72" s="24">
        <v>134</v>
      </c>
      <c r="K72" s="46">
        <v>312</v>
      </c>
      <c r="L72" s="49">
        <v>23.97</v>
      </c>
    </row>
    <row r="73" spans="1:12" ht="15">
      <c r="A73" s="19"/>
      <c r="B73" s="20"/>
      <c r="C73" s="21"/>
      <c r="D73" s="22" t="s">
        <v>41</v>
      </c>
      <c r="E73" s="23" t="s">
        <v>49</v>
      </c>
      <c r="F73" s="24">
        <v>200</v>
      </c>
      <c r="G73" s="24">
        <v>0.5</v>
      </c>
      <c r="H73" s="24">
        <v>0</v>
      </c>
      <c r="I73" s="24">
        <v>28.9</v>
      </c>
      <c r="J73" s="24">
        <v>117</v>
      </c>
      <c r="K73" s="46">
        <v>349</v>
      </c>
      <c r="L73" s="24">
        <v>4.51</v>
      </c>
    </row>
    <row r="74" spans="1:12" ht="15">
      <c r="A74" s="19"/>
      <c r="B74" s="20"/>
      <c r="C74" s="21"/>
      <c r="D74" s="22" t="s">
        <v>42</v>
      </c>
      <c r="E74" s="23" t="s">
        <v>27</v>
      </c>
      <c r="F74" s="24">
        <v>40</v>
      </c>
      <c r="G74" s="24">
        <v>4.3</v>
      </c>
      <c r="H74" s="24">
        <v>1.8</v>
      </c>
      <c r="I74" s="24">
        <v>17.399999999999999</v>
      </c>
      <c r="J74" s="24">
        <v>109.6</v>
      </c>
      <c r="K74" s="46"/>
      <c r="L74" s="24">
        <v>4.87</v>
      </c>
    </row>
    <row r="75" spans="1:12" ht="15">
      <c r="A75" s="19"/>
      <c r="B75" s="20"/>
      <c r="C75" s="21"/>
      <c r="D75" s="22" t="s">
        <v>43</v>
      </c>
      <c r="E75" s="23" t="s">
        <v>52</v>
      </c>
      <c r="F75" s="24">
        <v>30</v>
      </c>
      <c r="G75" s="24">
        <v>1.98</v>
      </c>
      <c r="H75" s="24">
        <v>0.33</v>
      </c>
      <c r="I75" s="24">
        <v>14.82</v>
      </c>
      <c r="J75" s="24">
        <v>69.599999999999994</v>
      </c>
      <c r="K75" s="46"/>
      <c r="L75" s="24">
        <v>3.68</v>
      </c>
    </row>
    <row r="76" spans="1:12" ht="15">
      <c r="A76" s="19"/>
      <c r="B76" s="20"/>
      <c r="C76" s="21"/>
      <c r="D76" s="25"/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/>
      <c r="E77" s="23"/>
      <c r="F77" s="24"/>
      <c r="G77" s="24"/>
      <c r="H77" s="24"/>
      <c r="I77" s="24"/>
      <c r="J77" s="24"/>
      <c r="K77" s="46"/>
      <c r="L77" s="24"/>
    </row>
    <row r="78" spans="1:12" ht="15">
      <c r="A78" s="26"/>
      <c r="B78" s="27"/>
      <c r="C78" s="28"/>
      <c r="D78" s="29" t="s">
        <v>32</v>
      </c>
      <c r="E78" s="30"/>
      <c r="F78" s="31">
        <f>SUM(F69:F77)</f>
        <v>720</v>
      </c>
      <c r="G78" s="31">
        <f t="shared" ref="G78" si="20">SUM(G69:G77)</f>
        <v>24.59</v>
      </c>
      <c r="H78" s="31">
        <f t="shared" ref="H78" si="21">SUM(H69:H77)</f>
        <v>24.13</v>
      </c>
      <c r="I78" s="31">
        <f t="shared" ref="I78" si="22">SUM(I69:I77)</f>
        <v>110.13</v>
      </c>
      <c r="J78" s="31">
        <f t="shared" ref="J78:L78" si="23">SUM(J69:J77)</f>
        <v>758.2</v>
      </c>
      <c r="K78" s="47"/>
      <c r="L78" s="31">
        <f t="shared" si="23"/>
        <v>90.320000000000007</v>
      </c>
    </row>
    <row r="79" spans="1:12" ht="15.75" customHeight="1">
      <c r="A79" s="35">
        <f>A62</f>
        <v>1</v>
      </c>
      <c r="B79" s="36">
        <f>B62</f>
        <v>4</v>
      </c>
      <c r="C79" s="55" t="s">
        <v>45</v>
      </c>
      <c r="D79" s="56"/>
      <c r="E79" s="37"/>
      <c r="F79" s="38">
        <f>F68+F78</f>
        <v>1362</v>
      </c>
      <c r="G79" s="38">
        <f t="shared" ref="G79" si="24">G68+G78</f>
        <v>40.950000000000003</v>
      </c>
      <c r="H79" s="38">
        <f t="shared" ref="H79" si="25">H68+H78</f>
        <v>47.3</v>
      </c>
      <c r="I79" s="38">
        <f t="shared" ref="I79" si="26">I68+I78</f>
        <v>178.85</v>
      </c>
      <c r="J79" s="38">
        <f t="shared" ref="J79:L79" si="27">J68+J78</f>
        <v>1328.1000000000001</v>
      </c>
      <c r="K79" s="38"/>
      <c r="L79" s="38">
        <f t="shared" si="27"/>
        <v>180.64</v>
      </c>
    </row>
    <row r="80" spans="1:12" ht="15">
      <c r="A80" s="13">
        <v>1</v>
      </c>
      <c r="B80" s="14">
        <v>5</v>
      </c>
      <c r="C80" s="15" t="s">
        <v>23</v>
      </c>
      <c r="D80" s="16" t="s">
        <v>24</v>
      </c>
      <c r="E80" s="17" t="s">
        <v>86</v>
      </c>
      <c r="F80" s="18">
        <v>220</v>
      </c>
      <c r="G80" s="18">
        <v>7.78</v>
      </c>
      <c r="H80" s="18">
        <v>2.9</v>
      </c>
      <c r="I80" s="18">
        <v>50.4</v>
      </c>
      <c r="J80" s="18">
        <v>257</v>
      </c>
      <c r="K80" s="45">
        <v>384</v>
      </c>
      <c r="L80" s="54">
        <v>44.58</v>
      </c>
    </row>
    <row r="81" spans="1:12" ht="15">
      <c r="A81" s="19"/>
      <c r="B81" s="20"/>
      <c r="C81" s="21"/>
      <c r="D81" s="22" t="s">
        <v>25</v>
      </c>
      <c r="E81" s="23" t="s">
        <v>47</v>
      </c>
      <c r="F81" s="24">
        <v>215</v>
      </c>
      <c r="G81" s="24">
        <v>0.32</v>
      </c>
      <c r="H81" s="24">
        <v>0</v>
      </c>
      <c r="I81" s="24">
        <v>13.7</v>
      </c>
      <c r="J81" s="24">
        <v>56.5</v>
      </c>
      <c r="K81" s="46">
        <v>376</v>
      </c>
      <c r="L81" s="24">
        <v>2.35</v>
      </c>
    </row>
    <row r="82" spans="1:12" ht="15">
      <c r="A82" s="19"/>
      <c r="B82" s="20"/>
      <c r="C82" s="21"/>
      <c r="D82" s="22" t="s">
        <v>26</v>
      </c>
      <c r="E82" s="23" t="s">
        <v>27</v>
      </c>
      <c r="F82" s="24">
        <v>40</v>
      </c>
      <c r="G82" s="24">
        <v>4.3</v>
      </c>
      <c r="H82" s="24">
        <v>1.8</v>
      </c>
      <c r="I82" s="24">
        <v>17.399999999999999</v>
      </c>
      <c r="J82" s="24">
        <v>109.6</v>
      </c>
      <c r="K82" s="46"/>
      <c r="L82" s="24">
        <v>4.87</v>
      </c>
    </row>
    <row r="83" spans="1:12" ht="15">
      <c r="A83" s="19"/>
      <c r="B83" s="20"/>
      <c r="C83" s="21"/>
      <c r="D83" s="22" t="s">
        <v>79</v>
      </c>
      <c r="E83" s="23" t="s">
        <v>31</v>
      </c>
      <c r="F83" s="24">
        <v>15</v>
      </c>
      <c r="G83" s="24">
        <v>3.45</v>
      </c>
      <c r="H83" s="24">
        <v>4.3499999999999996</v>
      </c>
      <c r="I83" s="24">
        <v>0</v>
      </c>
      <c r="J83" s="24">
        <v>54.45</v>
      </c>
      <c r="K83" s="46">
        <v>15</v>
      </c>
      <c r="L83" s="48">
        <v>21.53</v>
      </c>
    </row>
    <row r="84" spans="1:12" ht="15">
      <c r="A84" s="19"/>
      <c r="B84" s="20"/>
      <c r="C84" s="21"/>
      <c r="D84" s="25"/>
      <c r="E84" s="23" t="s">
        <v>30</v>
      </c>
      <c r="F84" s="24">
        <v>10</v>
      </c>
      <c r="G84" s="24">
        <v>0.1</v>
      </c>
      <c r="H84" s="24">
        <v>7.25</v>
      </c>
      <c r="I84" s="24">
        <v>0.14000000000000001</v>
      </c>
      <c r="J84" s="24">
        <v>66.2</v>
      </c>
      <c r="K84" s="46">
        <v>14</v>
      </c>
      <c r="L84" s="24">
        <v>16.989999999999998</v>
      </c>
    </row>
    <row r="85" spans="1:12" ht="15">
      <c r="A85" s="19"/>
      <c r="B85" s="20"/>
      <c r="C85" s="21"/>
      <c r="D85" s="25"/>
      <c r="E85" s="23"/>
      <c r="F85" s="24"/>
      <c r="G85" s="24"/>
      <c r="H85" s="24"/>
      <c r="I85" s="24"/>
      <c r="J85" s="24"/>
      <c r="K85" s="46"/>
      <c r="L85" s="24"/>
    </row>
    <row r="86" spans="1:12" ht="15">
      <c r="A86" s="26"/>
      <c r="B86" s="27"/>
      <c r="C86" s="28"/>
      <c r="D86" s="29" t="s">
        <v>32</v>
      </c>
      <c r="E86" s="30"/>
      <c r="F86" s="31">
        <f>SUM(F80:F85)</f>
        <v>500</v>
      </c>
      <c r="G86" s="31">
        <f>SUM(G80:G85)</f>
        <v>15.949999999999998</v>
      </c>
      <c r="H86" s="31">
        <f>SUM(H80:H85)</f>
        <v>16.3</v>
      </c>
      <c r="I86" s="31">
        <f>SUM(I80:I85)</f>
        <v>81.64</v>
      </c>
      <c r="J86" s="31">
        <f>SUM(J80:J85)</f>
        <v>543.75</v>
      </c>
      <c r="K86" s="47"/>
      <c r="L86" s="50">
        <f>SUM(L80:L85)</f>
        <v>90.32</v>
      </c>
    </row>
    <row r="87" spans="1:12" ht="15">
      <c r="A87" s="32">
        <f>A80</f>
        <v>1</v>
      </c>
      <c r="B87" s="33">
        <f>B80</f>
        <v>5</v>
      </c>
      <c r="C87" s="34" t="s">
        <v>33</v>
      </c>
      <c r="D87" s="22" t="s">
        <v>34</v>
      </c>
      <c r="E87" s="23"/>
      <c r="F87" s="24"/>
      <c r="G87" s="24"/>
      <c r="H87" s="24"/>
      <c r="I87" s="24"/>
      <c r="J87" s="24"/>
      <c r="K87" s="46"/>
      <c r="L87" s="24"/>
    </row>
    <row r="88" spans="1:12" ht="15">
      <c r="A88" s="19"/>
      <c r="B88" s="20"/>
      <c r="C88" s="21"/>
      <c r="D88" s="22" t="s">
        <v>35</v>
      </c>
      <c r="E88" s="23" t="s">
        <v>80</v>
      </c>
      <c r="F88" s="24">
        <v>200</v>
      </c>
      <c r="G88" s="24">
        <v>2.95</v>
      </c>
      <c r="H88" s="24">
        <v>5.2</v>
      </c>
      <c r="I88" s="24">
        <v>19.600000000000001</v>
      </c>
      <c r="J88" s="24">
        <v>137</v>
      </c>
      <c r="K88" s="46">
        <v>103</v>
      </c>
      <c r="L88" s="49">
        <v>8.06</v>
      </c>
    </row>
    <row r="89" spans="1:12" ht="15">
      <c r="A89" s="19"/>
      <c r="B89" s="20"/>
      <c r="C89" s="21"/>
      <c r="D89" s="22" t="s">
        <v>37</v>
      </c>
      <c r="E89" s="23" t="s">
        <v>81</v>
      </c>
      <c r="F89" s="24">
        <v>110</v>
      </c>
      <c r="G89" s="24">
        <v>8.1</v>
      </c>
      <c r="H89" s="24">
        <v>12.6</v>
      </c>
      <c r="I89" s="24">
        <v>5.63</v>
      </c>
      <c r="J89" s="24">
        <v>168</v>
      </c>
      <c r="K89" s="46">
        <v>279</v>
      </c>
      <c r="L89" s="49">
        <v>54.35</v>
      </c>
    </row>
    <row r="90" spans="1:12" ht="15">
      <c r="A90" s="19"/>
      <c r="B90" s="20"/>
      <c r="C90" s="21"/>
      <c r="D90" s="22" t="s">
        <v>39</v>
      </c>
      <c r="E90" s="23" t="s">
        <v>82</v>
      </c>
      <c r="F90" s="24">
        <v>150</v>
      </c>
      <c r="G90" s="24">
        <v>8.6</v>
      </c>
      <c r="H90" s="24">
        <v>5.9</v>
      </c>
      <c r="I90" s="24">
        <v>37</v>
      </c>
      <c r="J90" s="24">
        <v>235</v>
      </c>
      <c r="K90" s="46">
        <v>302</v>
      </c>
      <c r="L90" s="49">
        <v>19.47</v>
      </c>
    </row>
    <row r="91" spans="1:12" ht="15">
      <c r="A91" s="19"/>
      <c r="B91" s="20"/>
      <c r="C91" s="21"/>
      <c r="D91" s="22" t="s">
        <v>41</v>
      </c>
      <c r="E91" s="23" t="s">
        <v>55</v>
      </c>
      <c r="F91" s="24">
        <v>200</v>
      </c>
      <c r="G91" s="24">
        <v>0.12</v>
      </c>
      <c r="H91" s="24">
        <v>0.05</v>
      </c>
      <c r="I91" s="24">
        <v>25.2</v>
      </c>
      <c r="J91" s="24">
        <v>103</v>
      </c>
      <c r="K91" s="46">
        <v>348</v>
      </c>
      <c r="L91" s="24">
        <v>2.0499999999999998</v>
      </c>
    </row>
    <row r="92" spans="1:12" ht="15">
      <c r="A92" s="19"/>
      <c r="B92" s="20"/>
      <c r="C92" s="21"/>
      <c r="D92" s="22" t="s">
        <v>42</v>
      </c>
      <c r="E92" s="23" t="s">
        <v>27</v>
      </c>
      <c r="F92" s="24">
        <v>30</v>
      </c>
      <c r="G92" s="24">
        <v>3.2</v>
      </c>
      <c r="H92" s="24">
        <v>1.4</v>
      </c>
      <c r="I92" s="24">
        <v>13.1</v>
      </c>
      <c r="J92" s="24">
        <v>82.2</v>
      </c>
      <c r="K92" s="46"/>
      <c r="L92" s="24">
        <v>3.65</v>
      </c>
    </row>
    <row r="93" spans="1:12" ht="15">
      <c r="A93" s="19"/>
      <c r="B93" s="20"/>
      <c r="C93" s="21"/>
      <c r="D93" s="22" t="s">
        <v>43</v>
      </c>
      <c r="E93" s="23" t="s">
        <v>52</v>
      </c>
      <c r="F93" s="24">
        <v>20</v>
      </c>
      <c r="G93" s="24">
        <v>1.3</v>
      </c>
      <c r="H93" s="24">
        <v>0.22</v>
      </c>
      <c r="I93" s="24">
        <v>9.8800000000000008</v>
      </c>
      <c r="J93" s="24">
        <v>46.4</v>
      </c>
      <c r="K93" s="46"/>
      <c r="L93" s="24">
        <v>2.74</v>
      </c>
    </row>
    <row r="94" spans="1:12" ht="15">
      <c r="A94" s="19"/>
      <c r="B94" s="20"/>
      <c r="C94" s="21"/>
      <c r="D94" s="25"/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/>
      <c r="E95" s="23"/>
      <c r="F95" s="24"/>
      <c r="G95" s="24"/>
      <c r="H95" s="24"/>
      <c r="I95" s="24"/>
      <c r="J95" s="24"/>
      <c r="K95" s="46"/>
      <c r="L95" s="24"/>
    </row>
    <row r="96" spans="1:12" ht="15">
      <c r="A96" s="26"/>
      <c r="B96" s="27"/>
      <c r="C96" s="28"/>
      <c r="D96" s="29" t="s">
        <v>32</v>
      </c>
      <c r="E96" s="30"/>
      <c r="F96" s="31">
        <f>SUM(F87:F95)</f>
        <v>710</v>
      </c>
      <c r="G96" s="31">
        <f t="shared" ref="G96" si="28">SUM(G87:G95)</f>
        <v>24.27</v>
      </c>
      <c r="H96" s="31">
        <f t="shared" ref="H96" si="29">SUM(H87:H95)</f>
        <v>25.37</v>
      </c>
      <c r="I96" s="31">
        <f t="shared" ref="I96" si="30">SUM(I87:I95)</f>
        <v>110.41</v>
      </c>
      <c r="J96" s="31">
        <f t="shared" ref="J96:L96" si="31">SUM(J87:J95)</f>
        <v>771.6</v>
      </c>
      <c r="K96" s="47"/>
      <c r="L96" s="31">
        <f t="shared" si="31"/>
        <v>90.32</v>
      </c>
    </row>
    <row r="97" spans="1:12" ht="15.75" customHeight="1">
      <c r="A97" s="35">
        <f>A80</f>
        <v>1</v>
      </c>
      <c r="B97" s="36">
        <f>B80</f>
        <v>5</v>
      </c>
      <c r="C97" s="55" t="s">
        <v>45</v>
      </c>
      <c r="D97" s="56"/>
      <c r="E97" s="37"/>
      <c r="F97" s="38">
        <f>F86+F96</f>
        <v>1210</v>
      </c>
      <c r="G97" s="38">
        <f t="shared" ref="G97" si="32">G86+G96</f>
        <v>40.22</v>
      </c>
      <c r="H97" s="38">
        <f t="shared" ref="H97" si="33">H86+H96</f>
        <v>41.67</v>
      </c>
      <c r="I97" s="38">
        <f t="shared" ref="I97" si="34">I86+I96</f>
        <v>192.05</v>
      </c>
      <c r="J97" s="38">
        <f t="shared" ref="J97:L97" si="35">J86+J96</f>
        <v>1315.35</v>
      </c>
      <c r="K97" s="38"/>
      <c r="L97" s="38">
        <f t="shared" si="35"/>
        <v>180.64</v>
      </c>
    </row>
    <row r="98" spans="1:12" ht="15">
      <c r="A98" s="13">
        <v>2</v>
      </c>
      <c r="B98" s="14">
        <v>1</v>
      </c>
      <c r="C98" s="15" t="s">
        <v>23</v>
      </c>
      <c r="D98" s="16" t="s">
        <v>24</v>
      </c>
      <c r="E98" s="17" t="s">
        <v>83</v>
      </c>
      <c r="F98" s="18">
        <v>220</v>
      </c>
      <c r="G98" s="18">
        <v>9.02</v>
      </c>
      <c r="H98" s="18">
        <v>4.5</v>
      </c>
      <c r="I98" s="18">
        <v>49.3</v>
      </c>
      <c r="J98" s="18">
        <v>274</v>
      </c>
      <c r="K98" s="45">
        <v>183</v>
      </c>
      <c r="L98" s="18">
        <v>42.61</v>
      </c>
    </row>
    <row r="99" spans="1:12" ht="15">
      <c r="A99" s="19"/>
      <c r="B99" s="20"/>
      <c r="C99" s="21"/>
      <c r="D99" s="22" t="s">
        <v>25</v>
      </c>
      <c r="E99" s="23" t="s">
        <v>47</v>
      </c>
      <c r="F99" s="24">
        <v>215</v>
      </c>
      <c r="G99" s="24">
        <v>0.32</v>
      </c>
      <c r="H99" s="24">
        <v>0</v>
      </c>
      <c r="I99" s="24">
        <v>13.7</v>
      </c>
      <c r="J99" s="24">
        <v>56.5</v>
      </c>
      <c r="K99" s="46">
        <v>376</v>
      </c>
      <c r="L99" s="24">
        <v>2.35</v>
      </c>
    </row>
    <row r="100" spans="1:12" ht="15">
      <c r="A100" s="19"/>
      <c r="B100" s="20"/>
      <c r="C100" s="21"/>
      <c r="D100" s="22" t="s">
        <v>26</v>
      </c>
      <c r="E100" s="23" t="s">
        <v>27</v>
      </c>
      <c r="F100" s="24">
        <v>40</v>
      </c>
      <c r="G100" s="24">
        <v>4.3</v>
      </c>
      <c r="H100" s="24">
        <v>1.8</v>
      </c>
      <c r="I100" s="24">
        <v>17.399999999999999</v>
      </c>
      <c r="J100" s="24">
        <v>109.6</v>
      </c>
      <c r="K100" s="46"/>
      <c r="L100" s="24">
        <v>4.87</v>
      </c>
    </row>
    <row r="101" spans="1:12" ht="15">
      <c r="A101" s="19"/>
      <c r="B101" s="20"/>
      <c r="C101" s="21"/>
      <c r="D101" s="22" t="s">
        <v>79</v>
      </c>
      <c r="E101" s="23" t="s">
        <v>31</v>
      </c>
      <c r="F101" s="24">
        <v>15</v>
      </c>
      <c r="G101" s="24">
        <v>3.45</v>
      </c>
      <c r="H101" s="24">
        <v>4.3499999999999996</v>
      </c>
      <c r="I101" s="24">
        <v>0</v>
      </c>
      <c r="J101" s="24">
        <v>54.45</v>
      </c>
      <c r="K101" s="46">
        <v>15</v>
      </c>
      <c r="L101" s="48">
        <v>23.5</v>
      </c>
    </row>
    <row r="102" spans="1:12" ht="15">
      <c r="A102" s="19"/>
      <c r="B102" s="20"/>
      <c r="C102" s="21"/>
      <c r="D102" s="25"/>
      <c r="E102" s="23" t="s">
        <v>30</v>
      </c>
      <c r="F102" s="24">
        <v>10</v>
      </c>
      <c r="G102" s="24">
        <v>0.1</v>
      </c>
      <c r="H102" s="24">
        <v>7.25</v>
      </c>
      <c r="I102" s="24">
        <v>1</v>
      </c>
      <c r="J102" s="24">
        <v>66.2</v>
      </c>
      <c r="K102" s="46">
        <v>14</v>
      </c>
      <c r="L102" s="24">
        <v>16.989999999999998</v>
      </c>
    </row>
    <row r="103" spans="1:12" ht="15">
      <c r="A103" s="19"/>
      <c r="B103" s="20"/>
      <c r="C103" s="21"/>
      <c r="D103" s="25"/>
      <c r="E103" s="23"/>
      <c r="F103" s="24"/>
      <c r="G103" s="24"/>
      <c r="H103" s="24"/>
      <c r="I103" s="24"/>
      <c r="J103" s="24"/>
      <c r="K103" s="46"/>
      <c r="L103" s="24"/>
    </row>
    <row r="104" spans="1:12" ht="15">
      <c r="A104" s="26"/>
      <c r="B104" s="27"/>
      <c r="C104" s="28"/>
      <c r="D104" s="29" t="s">
        <v>32</v>
      </c>
      <c r="E104" s="30"/>
      <c r="F104" s="31">
        <f>SUM(F98:F103)</f>
        <v>500</v>
      </c>
      <c r="G104" s="31">
        <f>SUM(G98:G103)</f>
        <v>17.190000000000001</v>
      </c>
      <c r="H104" s="31">
        <f>SUM(H98:H103)</f>
        <v>17.899999999999999</v>
      </c>
      <c r="I104" s="31">
        <f>SUM(I98:I103)</f>
        <v>81.400000000000006</v>
      </c>
      <c r="J104" s="31">
        <f>SUM(J98:J103)</f>
        <v>560.75</v>
      </c>
      <c r="K104" s="47"/>
      <c r="L104" s="31">
        <f>SUM(L98:L103)</f>
        <v>90.32</v>
      </c>
    </row>
    <row r="105" spans="1:12" ht="15">
      <c r="A105" s="32">
        <f>A98</f>
        <v>2</v>
      </c>
      <c r="B105" s="33">
        <f>B98</f>
        <v>1</v>
      </c>
      <c r="C105" s="34" t="s">
        <v>33</v>
      </c>
      <c r="D105" s="22" t="s">
        <v>34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 t="s">
        <v>35</v>
      </c>
      <c r="E106" s="23" t="s">
        <v>63</v>
      </c>
      <c r="F106" s="24">
        <v>200</v>
      </c>
      <c r="G106" s="24">
        <v>4.4000000000000004</v>
      </c>
      <c r="H106" s="24">
        <v>1.8</v>
      </c>
      <c r="I106" s="24">
        <v>24.2</v>
      </c>
      <c r="J106" s="24">
        <v>130</v>
      </c>
      <c r="K106" s="46">
        <v>99</v>
      </c>
      <c r="L106" s="24">
        <v>8.1999999999999993</v>
      </c>
    </row>
    <row r="107" spans="1:12" ht="15">
      <c r="A107" s="19"/>
      <c r="B107" s="20"/>
      <c r="C107" s="21"/>
      <c r="D107" s="22" t="s">
        <v>37</v>
      </c>
      <c r="E107" s="23" t="s">
        <v>56</v>
      </c>
      <c r="F107" s="24">
        <v>100</v>
      </c>
      <c r="G107" s="24">
        <v>10.8</v>
      </c>
      <c r="H107" s="24">
        <v>17.7</v>
      </c>
      <c r="I107" s="24">
        <v>10.3</v>
      </c>
      <c r="J107" s="24">
        <v>243</v>
      </c>
      <c r="K107" s="46" t="s">
        <v>57</v>
      </c>
      <c r="L107" s="24">
        <v>50.33</v>
      </c>
    </row>
    <row r="108" spans="1:12" ht="15">
      <c r="A108" s="19"/>
      <c r="B108" s="20"/>
      <c r="C108" s="21"/>
      <c r="D108" s="22" t="s">
        <v>39</v>
      </c>
      <c r="E108" s="23" t="s">
        <v>48</v>
      </c>
      <c r="F108" s="24">
        <v>150</v>
      </c>
      <c r="G108" s="24">
        <v>5.6</v>
      </c>
      <c r="H108" s="24">
        <v>4.2</v>
      </c>
      <c r="I108" s="24">
        <v>28.5</v>
      </c>
      <c r="J108" s="24">
        <v>174</v>
      </c>
      <c r="K108" s="46">
        <v>309</v>
      </c>
      <c r="L108" s="24">
        <v>13.68</v>
      </c>
    </row>
    <row r="109" spans="1:12" ht="15">
      <c r="A109" s="19"/>
      <c r="B109" s="20"/>
      <c r="C109" s="21"/>
      <c r="D109" s="22" t="s">
        <v>41</v>
      </c>
      <c r="E109" s="23" t="s">
        <v>68</v>
      </c>
      <c r="F109" s="24">
        <v>200</v>
      </c>
      <c r="G109" s="24">
        <v>0.66</v>
      </c>
      <c r="H109" s="24">
        <v>0.25</v>
      </c>
      <c r="I109" s="24">
        <v>26.8</v>
      </c>
      <c r="J109" s="24">
        <v>112</v>
      </c>
      <c r="K109" s="46">
        <v>388</v>
      </c>
      <c r="L109" s="24">
        <v>9.41</v>
      </c>
    </row>
    <row r="110" spans="1:12" ht="15">
      <c r="A110" s="19"/>
      <c r="B110" s="20"/>
      <c r="C110" s="21"/>
      <c r="D110" s="22" t="s">
        <v>42</v>
      </c>
      <c r="E110" s="23" t="s">
        <v>27</v>
      </c>
      <c r="F110" s="24">
        <v>30</v>
      </c>
      <c r="G110" s="24">
        <v>3.21</v>
      </c>
      <c r="H110" s="24">
        <v>1.4</v>
      </c>
      <c r="I110" s="24">
        <v>13.1</v>
      </c>
      <c r="J110" s="24">
        <v>82.2</v>
      </c>
      <c r="K110" s="46"/>
      <c r="L110" s="24">
        <v>4.59</v>
      </c>
    </row>
    <row r="111" spans="1:12" ht="15">
      <c r="A111" s="19"/>
      <c r="B111" s="20"/>
      <c r="C111" s="21"/>
      <c r="D111" s="22" t="s">
        <v>43</v>
      </c>
      <c r="E111" s="23" t="s">
        <v>52</v>
      </c>
      <c r="F111" s="24">
        <v>30</v>
      </c>
      <c r="G111" s="24">
        <v>1.98</v>
      </c>
      <c r="H111" s="24">
        <v>0.33</v>
      </c>
      <c r="I111" s="24">
        <v>14.82</v>
      </c>
      <c r="J111" s="24">
        <v>69.599999999999994</v>
      </c>
      <c r="K111" s="46"/>
      <c r="L111" s="48">
        <v>4.1100000000000003</v>
      </c>
    </row>
    <row r="112" spans="1:12" ht="15">
      <c r="A112" s="19"/>
      <c r="B112" s="20"/>
      <c r="C112" s="21"/>
      <c r="D112" s="25"/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/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26"/>
      <c r="B114" s="27"/>
      <c r="C114" s="28"/>
      <c r="D114" s="29" t="s">
        <v>32</v>
      </c>
      <c r="E114" s="30"/>
      <c r="F114" s="31">
        <f>SUM(F105:F113)</f>
        <v>710</v>
      </c>
      <c r="G114" s="31">
        <f t="shared" ref="G114:J114" si="36">SUM(G105:G113)</f>
        <v>26.650000000000002</v>
      </c>
      <c r="H114" s="31">
        <f t="shared" si="36"/>
        <v>25.679999999999996</v>
      </c>
      <c r="I114" s="31">
        <f t="shared" si="36"/>
        <v>117.72</v>
      </c>
      <c r="J114" s="31">
        <f t="shared" si="36"/>
        <v>810.80000000000007</v>
      </c>
      <c r="K114" s="47"/>
      <c r="L114" s="31">
        <f t="shared" ref="L114" si="37">SUM(L105:L113)</f>
        <v>90.320000000000007</v>
      </c>
    </row>
    <row r="115" spans="1:12" ht="15">
      <c r="A115" s="35">
        <f>A98</f>
        <v>2</v>
      </c>
      <c r="B115" s="36">
        <f>B98</f>
        <v>1</v>
      </c>
      <c r="C115" s="55" t="s">
        <v>45</v>
      </c>
      <c r="D115" s="56"/>
      <c r="E115" s="37"/>
      <c r="F115" s="38">
        <f>F104+F114</f>
        <v>1210</v>
      </c>
      <c r="G115" s="38">
        <f t="shared" ref="G115" si="38">G104+G114</f>
        <v>43.84</v>
      </c>
      <c r="H115" s="38">
        <f t="shared" ref="H115" si="39">H104+H114</f>
        <v>43.58</v>
      </c>
      <c r="I115" s="38">
        <f t="shared" ref="I115" si="40">I104+I114</f>
        <v>199.12</v>
      </c>
      <c r="J115" s="38">
        <f t="shared" ref="J115:L115" si="41">J104+J114</f>
        <v>1371.5500000000002</v>
      </c>
      <c r="K115" s="38"/>
      <c r="L115" s="38">
        <f t="shared" si="41"/>
        <v>180.64</v>
      </c>
    </row>
    <row r="116" spans="1:12" ht="15">
      <c r="A116" s="39">
        <v>2</v>
      </c>
      <c r="B116" s="20">
        <v>2</v>
      </c>
      <c r="C116" s="15" t="s">
        <v>23</v>
      </c>
      <c r="D116" s="16" t="s">
        <v>24</v>
      </c>
      <c r="E116" s="17" t="s">
        <v>50</v>
      </c>
      <c r="F116" s="18">
        <v>150</v>
      </c>
      <c r="G116" s="18">
        <v>15.36</v>
      </c>
      <c r="H116" s="18">
        <v>24.64</v>
      </c>
      <c r="I116" s="18">
        <v>3.04</v>
      </c>
      <c r="J116" s="18">
        <v>294.39999999999998</v>
      </c>
      <c r="K116" s="45" t="s">
        <v>51</v>
      </c>
      <c r="L116" s="18">
        <v>43.63</v>
      </c>
    </row>
    <row r="117" spans="1:12" ht="15">
      <c r="A117" s="39"/>
      <c r="B117" s="20"/>
      <c r="C117" s="21"/>
      <c r="D117" s="22" t="s">
        <v>25</v>
      </c>
      <c r="E117" s="23" t="s">
        <v>58</v>
      </c>
      <c r="F117" s="24">
        <v>222</v>
      </c>
      <c r="G117" s="24">
        <v>0.44</v>
      </c>
      <c r="H117" s="24">
        <v>0</v>
      </c>
      <c r="I117" s="24">
        <v>13.9</v>
      </c>
      <c r="J117" s="24">
        <v>57.5</v>
      </c>
      <c r="K117" s="46">
        <v>377</v>
      </c>
      <c r="L117" s="24">
        <v>4.78</v>
      </c>
    </row>
    <row r="118" spans="1:12" ht="15">
      <c r="A118" s="39"/>
      <c r="B118" s="20"/>
      <c r="C118" s="21"/>
      <c r="D118" s="22" t="s">
        <v>26</v>
      </c>
      <c r="E118" s="23" t="s">
        <v>27</v>
      </c>
      <c r="F118" s="24">
        <v>30</v>
      </c>
      <c r="G118" s="24">
        <v>3.21</v>
      </c>
      <c r="H118" s="24">
        <v>1.4</v>
      </c>
      <c r="I118" s="24">
        <v>13.1</v>
      </c>
      <c r="J118" s="24">
        <v>82.2</v>
      </c>
      <c r="K118" s="46"/>
      <c r="L118" s="24">
        <v>4.87</v>
      </c>
    </row>
    <row r="119" spans="1:12" ht="15">
      <c r="A119" s="39"/>
      <c r="B119" s="20"/>
      <c r="C119" s="21"/>
      <c r="D119" s="22" t="s">
        <v>28</v>
      </c>
      <c r="E119" s="23" t="s">
        <v>29</v>
      </c>
      <c r="F119" s="24">
        <v>130</v>
      </c>
      <c r="G119" s="24">
        <v>0.52</v>
      </c>
      <c r="H119" s="24">
        <v>0.52</v>
      </c>
      <c r="I119" s="24">
        <v>11.44</v>
      </c>
      <c r="J119" s="24">
        <v>61.1</v>
      </c>
      <c r="K119" s="46">
        <v>338</v>
      </c>
      <c r="L119" s="48">
        <v>12.66</v>
      </c>
    </row>
    <row r="120" spans="1:12" ht="15">
      <c r="A120" s="39"/>
      <c r="B120" s="20"/>
      <c r="C120" s="21"/>
      <c r="D120" s="25"/>
      <c r="E120" s="23" t="s">
        <v>75</v>
      </c>
      <c r="F120" s="24">
        <v>30</v>
      </c>
      <c r="G120" s="24">
        <v>2.25</v>
      </c>
      <c r="H120" s="24">
        <v>12.6</v>
      </c>
      <c r="I120" s="24">
        <v>27.9</v>
      </c>
      <c r="J120" s="24">
        <v>105.3</v>
      </c>
      <c r="K120" s="46"/>
      <c r="L120" s="48">
        <v>17.2</v>
      </c>
    </row>
    <row r="121" spans="1:12" ht="15">
      <c r="A121" s="39"/>
      <c r="B121" s="20"/>
      <c r="C121" s="21"/>
      <c r="D121" s="25"/>
      <c r="E121" s="23" t="s">
        <v>74</v>
      </c>
      <c r="F121" s="24">
        <v>60</v>
      </c>
      <c r="G121" s="24">
        <v>0.7</v>
      </c>
      <c r="H121" s="24">
        <v>0.1</v>
      </c>
      <c r="I121" s="24">
        <v>1.1399999999999999</v>
      </c>
      <c r="J121" s="24">
        <v>14.5</v>
      </c>
      <c r="K121" s="46">
        <v>71</v>
      </c>
      <c r="L121" s="24">
        <v>7.18</v>
      </c>
    </row>
    <row r="122" spans="1:12" ht="15">
      <c r="A122" s="40"/>
      <c r="B122" s="27"/>
      <c r="C122" s="28"/>
      <c r="D122" s="29" t="s">
        <v>32</v>
      </c>
      <c r="E122" s="30"/>
      <c r="F122" s="31">
        <f>SUM(F116:F121)</f>
        <v>622</v>
      </c>
      <c r="G122" s="31">
        <f>SUM(G116:G121)</f>
        <v>22.479999999999997</v>
      </c>
      <c r="H122" s="31">
        <f>SUM(H116:H121)</f>
        <v>39.26</v>
      </c>
      <c r="I122" s="31">
        <f>SUM(I116:I121)</f>
        <v>70.52</v>
      </c>
      <c r="J122" s="31">
        <f>SUM(J116:J121)</f>
        <v>615</v>
      </c>
      <c r="K122" s="47"/>
      <c r="L122" s="31">
        <f>SUM(L116:L121)</f>
        <v>90.32</v>
      </c>
    </row>
    <row r="123" spans="1:12" ht="15">
      <c r="A123" s="33">
        <f>A116</f>
        <v>2</v>
      </c>
      <c r="B123" s="33">
        <f>B116</f>
        <v>2</v>
      </c>
      <c r="C123" s="34" t="s">
        <v>33</v>
      </c>
      <c r="D123" s="22" t="s">
        <v>34</v>
      </c>
      <c r="E123" s="23"/>
      <c r="F123" s="24"/>
      <c r="G123" s="24"/>
      <c r="H123" s="24"/>
      <c r="I123" s="24"/>
      <c r="J123" s="24"/>
      <c r="K123" s="46"/>
      <c r="L123" s="24"/>
    </row>
    <row r="124" spans="1:12" ht="15">
      <c r="A124" s="39"/>
      <c r="B124" s="20"/>
      <c r="C124" s="21"/>
      <c r="D124" s="22" t="s">
        <v>35</v>
      </c>
      <c r="E124" s="23" t="s">
        <v>80</v>
      </c>
      <c r="F124" s="24">
        <v>200</v>
      </c>
      <c r="G124" s="24">
        <v>2.95</v>
      </c>
      <c r="H124" s="24">
        <v>5.2</v>
      </c>
      <c r="I124" s="24">
        <v>19.600000000000001</v>
      </c>
      <c r="J124" s="24">
        <v>137</v>
      </c>
      <c r="K124" s="46">
        <v>103</v>
      </c>
      <c r="L124" s="24">
        <v>8.06</v>
      </c>
    </row>
    <row r="125" spans="1:12" ht="15">
      <c r="A125" s="39"/>
      <c r="B125" s="20"/>
      <c r="C125" s="21"/>
      <c r="D125" s="22" t="s">
        <v>37</v>
      </c>
      <c r="E125" s="23" t="s">
        <v>38</v>
      </c>
      <c r="F125" s="24">
        <v>100</v>
      </c>
      <c r="G125" s="24">
        <v>15.6</v>
      </c>
      <c r="H125" s="24">
        <v>14.8</v>
      </c>
      <c r="I125" s="24">
        <v>13.8</v>
      </c>
      <c r="J125" s="24">
        <v>251</v>
      </c>
      <c r="K125" s="46">
        <v>668</v>
      </c>
      <c r="L125" s="24">
        <v>46.74</v>
      </c>
    </row>
    <row r="126" spans="1:12" ht="15">
      <c r="A126" s="39"/>
      <c r="B126" s="20"/>
      <c r="C126" s="21"/>
      <c r="D126" s="22" t="s">
        <v>39</v>
      </c>
      <c r="E126" s="23" t="s">
        <v>64</v>
      </c>
      <c r="F126" s="24">
        <v>150</v>
      </c>
      <c r="G126" s="24">
        <v>6.4</v>
      </c>
      <c r="H126" s="24">
        <v>7.5</v>
      </c>
      <c r="I126" s="24">
        <v>37.4</v>
      </c>
      <c r="J126" s="24">
        <v>218</v>
      </c>
      <c r="K126" s="46">
        <v>302</v>
      </c>
      <c r="L126" s="24">
        <v>14.38</v>
      </c>
    </row>
    <row r="127" spans="1:12" ht="15">
      <c r="A127" s="39"/>
      <c r="B127" s="20"/>
      <c r="C127" s="21"/>
      <c r="D127" s="22" t="s">
        <v>41</v>
      </c>
      <c r="E127" s="23" t="s">
        <v>69</v>
      </c>
      <c r="F127" s="24">
        <v>200</v>
      </c>
      <c r="G127" s="24">
        <v>0.6</v>
      </c>
      <c r="H127" s="24">
        <v>0.2</v>
      </c>
      <c r="I127" s="24">
        <v>34.200000000000003</v>
      </c>
      <c r="J127" s="24">
        <v>141</v>
      </c>
      <c r="K127" s="46">
        <v>348</v>
      </c>
      <c r="L127" s="24">
        <v>13.79</v>
      </c>
    </row>
    <row r="128" spans="1:12" ht="15">
      <c r="A128" s="39"/>
      <c r="B128" s="20"/>
      <c r="C128" s="21"/>
      <c r="D128" s="22" t="s">
        <v>42</v>
      </c>
      <c r="E128" s="23" t="s">
        <v>27</v>
      </c>
      <c r="F128" s="24">
        <v>30</v>
      </c>
      <c r="G128" s="24">
        <v>3.21</v>
      </c>
      <c r="H128" s="24">
        <v>1.4</v>
      </c>
      <c r="I128" s="24">
        <v>13.1</v>
      </c>
      <c r="J128" s="24">
        <v>82.2</v>
      </c>
      <c r="K128" s="46"/>
      <c r="L128" s="24">
        <v>3.65</v>
      </c>
    </row>
    <row r="129" spans="1:12" ht="15">
      <c r="A129" s="39"/>
      <c r="B129" s="20"/>
      <c r="C129" s="21"/>
      <c r="D129" s="22" t="s">
        <v>43</v>
      </c>
      <c r="E129" s="23" t="s">
        <v>52</v>
      </c>
      <c r="F129" s="24">
        <v>20</v>
      </c>
      <c r="G129" s="24">
        <v>1.1200000000000001</v>
      </c>
      <c r="H129" s="24">
        <v>0.22</v>
      </c>
      <c r="I129" s="24">
        <v>9.8800000000000008</v>
      </c>
      <c r="J129" s="24">
        <v>46.4</v>
      </c>
      <c r="K129" s="46"/>
      <c r="L129" s="24">
        <v>3.7</v>
      </c>
    </row>
    <row r="130" spans="1:12" ht="15">
      <c r="A130" s="39"/>
      <c r="B130" s="20"/>
      <c r="C130" s="21"/>
      <c r="D130" s="25"/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/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40"/>
      <c r="B132" s="27"/>
      <c r="C132" s="28"/>
      <c r="D132" s="29" t="s">
        <v>32</v>
      </c>
      <c r="E132" s="30"/>
      <c r="F132" s="31">
        <f>SUM(F123:F131)</f>
        <v>700</v>
      </c>
      <c r="G132" s="31">
        <f t="shared" ref="G132:J132" si="42">SUM(G123:G131)</f>
        <v>29.880000000000006</v>
      </c>
      <c r="H132" s="31">
        <f t="shared" si="42"/>
        <v>29.319999999999997</v>
      </c>
      <c r="I132" s="31">
        <f t="shared" si="42"/>
        <v>127.98</v>
      </c>
      <c r="J132" s="31">
        <f t="shared" si="42"/>
        <v>875.6</v>
      </c>
      <c r="K132" s="47"/>
      <c r="L132" s="31">
        <f t="shared" ref="L132" si="43">SUM(L123:L131)</f>
        <v>90.320000000000007</v>
      </c>
    </row>
    <row r="133" spans="1:12" ht="15">
      <c r="A133" s="41">
        <f>A116</f>
        <v>2</v>
      </c>
      <c r="B133" s="41">
        <f>B116</f>
        <v>2</v>
      </c>
      <c r="C133" s="55" t="s">
        <v>45</v>
      </c>
      <c r="D133" s="56"/>
      <c r="E133" s="37"/>
      <c r="F133" s="38">
        <f>F122+F132</f>
        <v>1322</v>
      </c>
      <c r="G133" s="38">
        <f t="shared" ref="G133" si="44">G122+G132</f>
        <v>52.36</v>
      </c>
      <c r="H133" s="38">
        <f t="shared" ref="H133" si="45">H122+H132</f>
        <v>68.58</v>
      </c>
      <c r="I133" s="38">
        <f t="shared" ref="I133" si="46">I122+I132</f>
        <v>198.5</v>
      </c>
      <c r="J133" s="38">
        <f t="shared" ref="J133:L133" si="47">J122+J132</f>
        <v>1490.6</v>
      </c>
      <c r="K133" s="38"/>
      <c r="L133" s="38">
        <f t="shared" si="47"/>
        <v>180.64</v>
      </c>
    </row>
    <row r="134" spans="1:12" ht="15">
      <c r="A134" s="13">
        <v>2</v>
      </c>
      <c r="B134" s="14">
        <v>3</v>
      </c>
      <c r="C134" s="15" t="s">
        <v>23</v>
      </c>
      <c r="D134" s="16" t="s">
        <v>24</v>
      </c>
      <c r="E134" s="17" t="s">
        <v>77</v>
      </c>
      <c r="F134" s="18">
        <v>150</v>
      </c>
      <c r="G134" s="18">
        <v>19.3</v>
      </c>
      <c r="H134" s="18">
        <v>7.8</v>
      </c>
      <c r="I134" s="18">
        <v>37.1</v>
      </c>
      <c r="J134" s="18">
        <v>293.39999999999998</v>
      </c>
      <c r="K134" s="45" t="s">
        <v>46</v>
      </c>
      <c r="L134" s="18">
        <v>57.47</v>
      </c>
    </row>
    <row r="135" spans="1:12" ht="15">
      <c r="A135" s="19"/>
      <c r="B135" s="20"/>
      <c r="C135" s="21"/>
      <c r="D135" s="22" t="s">
        <v>25</v>
      </c>
      <c r="E135" s="23" t="s">
        <v>47</v>
      </c>
      <c r="F135" s="24">
        <v>215</v>
      </c>
      <c r="G135" s="24">
        <v>0.32</v>
      </c>
      <c r="H135" s="24">
        <v>0</v>
      </c>
      <c r="I135" s="24">
        <v>13.7</v>
      </c>
      <c r="J135" s="24">
        <v>56.5</v>
      </c>
      <c r="K135" s="46">
        <v>376</v>
      </c>
      <c r="L135" s="24">
        <v>2.35</v>
      </c>
    </row>
    <row r="136" spans="1:12" ht="15.75" customHeight="1">
      <c r="A136" s="19"/>
      <c r="B136" s="20"/>
      <c r="C136" s="21"/>
      <c r="D136" s="22" t="s">
        <v>26</v>
      </c>
      <c r="E136" s="23" t="s">
        <v>27</v>
      </c>
      <c r="F136" s="24">
        <v>30</v>
      </c>
      <c r="G136" s="24">
        <v>3.21</v>
      </c>
      <c r="H136" s="24">
        <v>1.4</v>
      </c>
      <c r="I136" s="24">
        <v>13.1</v>
      </c>
      <c r="J136" s="24">
        <v>82.2</v>
      </c>
      <c r="K136" s="46"/>
      <c r="L136" s="24">
        <v>3.65</v>
      </c>
    </row>
    <row r="137" spans="1:12" ht="15">
      <c r="A137" s="19"/>
      <c r="B137" s="20"/>
      <c r="C137" s="21"/>
      <c r="D137" s="22" t="s">
        <v>28</v>
      </c>
      <c r="E137" s="23" t="s">
        <v>29</v>
      </c>
      <c r="F137" s="24">
        <v>130</v>
      </c>
      <c r="G137" s="24">
        <v>0.52</v>
      </c>
      <c r="H137" s="24">
        <v>0.52</v>
      </c>
      <c r="I137" s="24">
        <v>11.44</v>
      </c>
      <c r="J137" s="24">
        <v>61.1</v>
      </c>
      <c r="K137" s="46">
        <v>338</v>
      </c>
      <c r="L137" s="48">
        <v>9.86</v>
      </c>
    </row>
    <row r="138" spans="1:12" ht="15">
      <c r="A138" s="19"/>
      <c r="B138" s="20"/>
      <c r="C138" s="21"/>
      <c r="D138" s="25"/>
      <c r="E138" s="23" t="s">
        <v>30</v>
      </c>
      <c r="F138" s="24">
        <v>10</v>
      </c>
      <c r="G138" s="24">
        <v>0.1</v>
      </c>
      <c r="H138" s="24">
        <v>7.25</v>
      </c>
      <c r="I138" s="24">
        <v>0.14000000000000001</v>
      </c>
      <c r="J138" s="24">
        <v>66.2</v>
      </c>
      <c r="K138" s="46">
        <v>14</v>
      </c>
      <c r="L138" s="24">
        <v>16.989999999999998</v>
      </c>
    </row>
    <row r="139" spans="1:12" ht="15">
      <c r="A139" s="19"/>
      <c r="B139" s="20"/>
      <c r="C139" s="21"/>
      <c r="D139" s="25"/>
      <c r="E139" s="23"/>
      <c r="F139" s="24"/>
      <c r="G139" s="24"/>
      <c r="H139" s="24"/>
      <c r="I139" s="24"/>
      <c r="J139" s="24"/>
      <c r="K139" s="46"/>
      <c r="L139" s="24"/>
    </row>
    <row r="140" spans="1:12" ht="15">
      <c r="A140" s="26"/>
      <c r="B140" s="27"/>
      <c r="C140" s="28"/>
      <c r="D140" s="29" t="s">
        <v>32</v>
      </c>
      <c r="E140" s="30"/>
      <c r="F140" s="31">
        <f>SUM(F134:F139)</f>
        <v>535</v>
      </c>
      <c r="G140" s="31">
        <f>SUM(G134:G139)</f>
        <v>23.450000000000003</v>
      </c>
      <c r="H140" s="31">
        <f>SUM(H134:H139)</f>
        <v>16.97</v>
      </c>
      <c r="I140" s="31">
        <f>SUM(I134:I139)</f>
        <v>75.48</v>
      </c>
      <c r="J140" s="31">
        <f>SUM(J134:J139)</f>
        <v>559.4</v>
      </c>
      <c r="K140" s="47"/>
      <c r="L140" s="31">
        <f>SUM(L134:L139)</f>
        <v>90.32</v>
      </c>
    </row>
    <row r="141" spans="1:12" ht="15">
      <c r="A141" s="32">
        <f>A134</f>
        <v>2</v>
      </c>
      <c r="B141" s="33">
        <f>B134</f>
        <v>3</v>
      </c>
      <c r="C141" s="34" t="s">
        <v>33</v>
      </c>
      <c r="D141" s="22" t="s">
        <v>34</v>
      </c>
      <c r="E141" s="23"/>
      <c r="F141" s="24"/>
      <c r="G141" s="24"/>
      <c r="H141" s="24"/>
      <c r="I141" s="24"/>
      <c r="J141" s="24"/>
      <c r="K141" s="46"/>
      <c r="L141" s="24"/>
    </row>
    <row r="142" spans="1:12" ht="15">
      <c r="A142" s="19"/>
      <c r="B142" s="20"/>
      <c r="C142" s="21"/>
      <c r="D142" s="22" t="s">
        <v>35</v>
      </c>
      <c r="E142" s="23" t="s">
        <v>53</v>
      </c>
      <c r="F142" s="24">
        <v>200</v>
      </c>
      <c r="G142" s="24">
        <v>2.2999999999999998</v>
      </c>
      <c r="H142" s="24">
        <v>2.8</v>
      </c>
      <c r="I142" s="24">
        <v>25.9</v>
      </c>
      <c r="J142" s="24">
        <v>117</v>
      </c>
      <c r="K142" s="46">
        <v>101</v>
      </c>
      <c r="L142" s="24">
        <v>8.34</v>
      </c>
    </row>
    <row r="143" spans="1:12" ht="15">
      <c r="A143" s="19"/>
      <c r="B143" s="20"/>
      <c r="C143" s="21"/>
      <c r="D143" s="22" t="s">
        <v>37</v>
      </c>
      <c r="E143" s="23" t="s">
        <v>76</v>
      </c>
      <c r="F143" s="24">
        <v>240</v>
      </c>
      <c r="G143" s="24">
        <v>21.81</v>
      </c>
      <c r="H143" s="24">
        <v>24.21</v>
      </c>
      <c r="I143" s="24">
        <v>17.84</v>
      </c>
      <c r="J143" s="24">
        <v>376</v>
      </c>
      <c r="K143" s="46" t="s">
        <v>54</v>
      </c>
      <c r="L143" s="48">
        <v>66.760000000000005</v>
      </c>
    </row>
    <row r="144" spans="1:12" ht="15">
      <c r="A144" s="19"/>
      <c r="B144" s="20"/>
      <c r="C144" s="21"/>
      <c r="D144" s="22" t="s">
        <v>39</v>
      </c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2" t="s">
        <v>41</v>
      </c>
      <c r="E145" s="23" t="s">
        <v>70</v>
      </c>
      <c r="F145" s="24">
        <v>200</v>
      </c>
      <c r="G145" s="24">
        <v>0.18</v>
      </c>
      <c r="H145" s="24">
        <v>0.16</v>
      </c>
      <c r="I145" s="24">
        <v>27.7</v>
      </c>
      <c r="J145" s="24">
        <v>113</v>
      </c>
      <c r="K145" s="46">
        <v>342</v>
      </c>
      <c r="L145" s="24">
        <v>6.84</v>
      </c>
    </row>
    <row r="146" spans="1:12" ht="15">
      <c r="A146" s="19"/>
      <c r="B146" s="20"/>
      <c r="C146" s="21"/>
      <c r="D146" s="22" t="s">
        <v>42</v>
      </c>
      <c r="E146" s="23" t="s">
        <v>27</v>
      </c>
      <c r="F146" s="24">
        <v>40</v>
      </c>
      <c r="G146" s="24">
        <v>4.3</v>
      </c>
      <c r="H146" s="24">
        <v>1.8</v>
      </c>
      <c r="I146" s="24">
        <v>17.399999999999999</v>
      </c>
      <c r="J146" s="24">
        <v>109.6</v>
      </c>
      <c r="K146" s="46"/>
      <c r="L146" s="24">
        <v>4.2699999999999996</v>
      </c>
    </row>
    <row r="147" spans="1:12" ht="15">
      <c r="A147" s="19"/>
      <c r="B147" s="20"/>
      <c r="C147" s="21"/>
      <c r="D147" s="22" t="s">
        <v>43</v>
      </c>
      <c r="E147" s="23" t="s">
        <v>44</v>
      </c>
      <c r="F147" s="24">
        <v>30</v>
      </c>
      <c r="G147" s="24">
        <v>1.98</v>
      </c>
      <c r="H147" s="24">
        <v>0.33</v>
      </c>
      <c r="I147" s="24">
        <v>14.82</v>
      </c>
      <c r="J147" s="24">
        <v>69.599999999999994</v>
      </c>
      <c r="K147" s="46"/>
      <c r="L147" s="48">
        <v>4.1100000000000003</v>
      </c>
    </row>
    <row r="148" spans="1:12" ht="15">
      <c r="A148" s="19"/>
      <c r="B148" s="20"/>
      <c r="C148" s="21"/>
      <c r="D148" s="25"/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/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26"/>
      <c r="B150" s="27"/>
      <c r="C150" s="28"/>
      <c r="D150" s="29" t="s">
        <v>32</v>
      </c>
      <c r="E150" s="30"/>
      <c r="F150" s="31">
        <f>SUM(F141:F149)</f>
        <v>710</v>
      </c>
      <c r="G150" s="31">
        <f t="shared" ref="G150:J150" si="48">SUM(G141:G149)</f>
        <v>30.57</v>
      </c>
      <c r="H150" s="31">
        <f t="shared" si="48"/>
        <v>29.3</v>
      </c>
      <c r="I150" s="31">
        <f t="shared" si="48"/>
        <v>103.66</v>
      </c>
      <c r="J150" s="31">
        <f t="shared" si="48"/>
        <v>785.2</v>
      </c>
      <c r="K150" s="47"/>
      <c r="L150" s="31">
        <f t="shared" ref="L150" si="49">SUM(L141:L149)</f>
        <v>90.320000000000007</v>
      </c>
    </row>
    <row r="151" spans="1:12" ht="15">
      <c r="A151" s="35">
        <f>A134</f>
        <v>2</v>
      </c>
      <c r="B151" s="36">
        <f>B134</f>
        <v>3</v>
      </c>
      <c r="C151" s="55" t="s">
        <v>45</v>
      </c>
      <c r="D151" s="56"/>
      <c r="E151" s="37"/>
      <c r="F151" s="38">
        <f>F140+F150</f>
        <v>1245</v>
      </c>
      <c r="G151" s="38">
        <f t="shared" ref="G151" si="50">G140+G150</f>
        <v>54.02</v>
      </c>
      <c r="H151" s="38">
        <f t="shared" ref="H151" si="51">H140+H150</f>
        <v>46.269999999999996</v>
      </c>
      <c r="I151" s="38">
        <f t="shared" ref="I151" si="52">I140+I150</f>
        <v>179.14</v>
      </c>
      <c r="J151" s="38">
        <f t="shared" ref="J151:L151" si="53">J140+J150</f>
        <v>1344.6</v>
      </c>
      <c r="K151" s="38"/>
      <c r="L151" s="38">
        <f t="shared" si="53"/>
        <v>180.64</v>
      </c>
    </row>
    <row r="152" spans="1:12" ht="15">
      <c r="A152" s="13">
        <v>2</v>
      </c>
      <c r="B152" s="14">
        <v>4</v>
      </c>
      <c r="C152" s="15" t="s">
        <v>23</v>
      </c>
      <c r="D152" s="16" t="s">
        <v>24</v>
      </c>
      <c r="E152" s="17" t="s">
        <v>48</v>
      </c>
      <c r="F152" s="18">
        <v>150</v>
      </c>
      <c r="G152" s="18">
        <v>5.6</v>
      </c>
      <c r="H152" s="18">
        <v>4.2</v>
      </c>
      <c r="I152" s="18">
        <v>28.5</v>
      </c>
      <c r="J152" s="18">
        <v>174</v>
      </c>
      <c r="K152" s="45">
        <v>309</v>
      </c>
      <c r="L152" s="18">
        <v>13.68</v>
      </c>
    </row>
    <row r="153" spans="1:12" ht="15">
      <c r="A153" s="19"/>
      <c r="B153" s="20"/>
      <c r="C153" s="21"/>
      <c r="D153" s="22" t="s">
        <v>25</v>
      </c>
      <c r="E153" s="23" t="s">
        <v>58</v>
      </c>
      <c r="F153" s="24">
        <v>222</v>
      </c>
      <c r="G153" s="24">
        <v>0.44</v>
      </c>
      <c r="H153" s="24">
        <v>0</v>
      </c>
      <c r="I153" s="24">
        <v>13.9</v>
      </c>
      <c r="J153" s="24">
        <v>57.5</v>
      </c>
      <c r="K153" s="46">
        <v>377</v>
      </c>
      <c r="L153" s="48">
        <v>4.78</v>
      </c>
    </row>
    <row r="154" spans="1:12" ht="15">
      <c r="A154" s="19"/>
      <c r="B154" s="20"/>
      <c r="C154" s="21"/>
      <c r="D154" s="22" t="s">
        <v>26</v>
      </c>
      <c r="E154" s="23" t="s">
        <v>27</v>
      </c>
      <c r="F154" s="24">
        <v>30</v>
      </c>
      <c r="G154" s="24">
        <v>3.21</v>
      </c>
      <c r="H154" s="24">
        <v>1.4</v>
      </c>
      <c r="I154" s="24">
        <v>13.1</v>
      </c>
      <c r="J154" s="24">
        <v>82.2</v>
      </c>
      <c r="K154" s="46"/>
      <c r="L154" s="24">
        <v>3.65</v>
      </c>
    </row>
    <row r="155" spans="1:12" ht="15">
      <c r="A155" s="19"/>
      <c r="B155" s="20"/>
      <c r="C155" s="21"/>
      <c r="D155" s="22" t="s">
        <v>28</v>
      </c>
      <c r="E155" s="23" t="s">
        <v>29</v>
      </c>
      <c r="F155" s="24">
        <v>130</v>
      </c>
      <c r="G155" s="24">
        <v>0.52</v>
      </c>
      <c r="H155" s="24">
        <v>0.52</v>
      </c>
      <c r="I155" s="24">
        <v>11.44</v>
      </c>
      <c r="J155" s="24">
        <v>61.1</v>
      </c>
      <c r="K155" s="46">
        <v>338</v>
      </c>
      <c r="L155" s="24">
        <v>11.44</v>
      </c>
    </row>
    <row r="156" spans="1:12" ht="15">
      <c r="A156" s="19"/>
      <c r="B156" s="20"/>
      <c r="C156" s="21"/>
      <c r="D156" s="25"/>
      <c r="E156" s="23" t="s">
        <v>85</v>
      </c>
      <c r="F156" s="24">
        <v>100</v>
      </c>
      <c r="G156" s="24">
        <v>15.6</v>
      </c>
      <c r="H156" s="24">
        <v>14.8</v>
      </c>
      <c r="I156" s="24">
        <v>13.8</v>
      </c>
      <c r="J156" s="24">
        <v>251</v>
      </c>
      <c r="K156" s="46">
        <v>668</v>
      </c>
      <c r="L156" s="24">
        <v>46.74</v>
      </c>
    </row>
    <row r="157" spans="1:12" ht="15">
      <c r="A157" s="19"/>
      <c r="B157" s="20"/>
      <c r="C157" s="21"/>
      <c r="D157" s="25"/>
      <c r="E157" s="23" t="s">
        <v>30</v>
      </c>
      <c r="F157" s="24">
        <v>5</v>
      </c>
      <c r="G157" s="24">
        <v>0.05</v>
      </c>
      <c r="H157" s="24">
        <v>3.63</v>
      </c>
      <c r="I157" s="24">
        <v>7.0000000000000007E-2</v>
      </c>
      <c r="J157" s="24">
        <v>33.1</v>
      </c>
      <c r="K157" s="46">
        <v>14</v>
      </c>
      <c r="L157" s="24">
        <v>10.029999999999999</v>
      </c>
    </row>
    <row r="158" spans="1:12" ht="15">
      <c r="A158" s="26"/>
      <c r="B158" s="27"/>
      <c r="C158" s="28"/>
      <c r="D158" s="29" t="s">
        <v>32</v>
      </c>
      <c r="E158" s="30"/>
      <c r="F158" s="31">
        <f>SUM(F152:F157)</f>
        <v>637</v>
      </c>
      <c r="G158" s="31">
        <f>SUM(G152:G157)</f>
        <v>25.419999999999998</v>
      </c>
      <c r="H158" s="31">
        <f>SUM(H152:H157)</f>
        <v>24.55</v>
      </c>
      <c r="I158" s="31">
        <f>SUM(I152:I157)</f>
        <v>80.809999999999988</v>
      </c>
      <c r="J158" s="31">
        <f>SUM(J152:J157)</f>
        <v>658.9</v>
      </c>
      <c r="K158" s="47"/>
      <c r="L158" s="31">
        <f>SUM(L152:L157)</f>
        <v>90.32</v>
      </c>
    </row>
    <row r="159" spans="1:12" ht="15">
      <c r="A159" s="32">
        <f>A152</f>
        <v>2</v>
      </c>
      <c r="B159" s="33">
        <f>B152</f>
        <v>4</v>
      </c>
      <c r="C159" s="34" t="s">
        <v>33</v>
      </c>
      <c r="D159" s="22" t="s">
        <v>34</v>
      </c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2" t="s">
        <v>35</v>
      </c>
      <c r="E160" s="23" t="s">
        <v>59</v>
      </c>
      <c r="F160" s="24">
        <v>200</v>
      </c>
      <c r="G160" s="24">
        <v>5.2</v>
      </c>
      <c r="H160" s="24">
        <v>5.3</v>
      </c>
      <c r="I160" s="24">
        <v>19.3</v>
      </c>
      <c r="J160" s="24">
        <v>146</v>
      </c>
      <c r="K160" s="46">
        <v>102</v>
      </c>
      <c r="L160" s="48">
        <v>7.6</v>
      </c>
    </row>
    <row r="161" spans="1:12" ht="15">
      <c r="A161" s="19"/>
      <c r="B161" s="20"/>
      <c r="C161" s="21"/>
      <c r="D161" s="22" t="s">
        <v>37</v>
      </c>
      <c r="E161" s="23" t="s">
        <v>60</v>
      </c>
      <c r="F161" s="24">
        <v>100</v>
      </c>
      <c r="G161" s="24">
        <v>9.48</v>
      </c>
      <c r="H161" s="24">
        <v>12</v>
      </c>
      <c r="I161" s="24">
        <v>9.91</v>
      </c>
      <c r="J161" s="24">
        <v>182</v>
      </c>
      <c r="K161" s="46" t="s">
        <v>61</v>
      </c>
      <c r="L161" s="49">
        <v>45.69</v>
      </c>
    </row>
    <row r="162" spans="1:12" ht="15">
      <c r="A162" s="19"/>
      <c r="B162" s="20"/>
      <c r="C162" s="21"/>
      <c r="D162" s="22" t="s">
        <v>39</v>
      </c>
      <c r="E162" s="23" t="s">
        <v>62</v>
      </c>
      <c r="F162" s="24">
        <v>150</v>
      </c>
      <c r="G162" s="24">
        <v>3.13</v>
      </c>
      <c r="H162" s="24">
        <v>4.7</v>
      </c>
      <c r="I162" s="24">
        <v>19.8</v>
      </c>
      <c r="J162" s="24">
        <v>134</v>
      </c>
      <c r="K162" s="46">
        <v>312</v>
      </c>
      <c r="L162" s="48">
        <v>23.97</v>
      </c>
    </row>
    <row r="163" spans="1:12" ht="15">
      <c r="A163" s="19"/>
      <c r="B163" s="20"/>
      <c r="C163" s="21"/>
      <c r="D163" s="22" t="s">
        <v>41</v>
      </c>
      <c r="E163" s="23" t="s">
        <v>49</v>
      </c>
      <c r="F163" s="24">
        <v>200</v>
      </c>
      <c r="G163" s="24">
        <v>0.5</v>
      </c>
      <c r="H163" s="24">
        <v>0</v>
      </c>
      <c r="I163" s="24">
        <v>28.9</v>
      </c>
      <c r="J163" s="24">
        <v>117</v>
      </c>
      <c r="K163" s="46">
        <v>349</v>
      </c>
      <c r="L163" s="24">
        <v>4.51</v>
      </c>
    </row>
    <row r="164" spans="1:12" ht="15">
      <c r="A164" s="19"/>
      <c r="B164" s="20"/>
      <c r="C164" s="21"/>
      <c r="D164" s="22" t="s">
        <v>42</v>
      </c>
      <c r="E164" s="23" t="s">
        <v>27</v>
      </c>
      <c r="F164" s="24">
        <v>40</v>
      </c>
      <c r="G164" s="24">
        <v>4.3</v>
      </c>
      <c r="H164" s="24">
        <v>1.8</v>
      </c>
      <c r="I164" s="24">
        <v>17.399999999999999</v>
      </c>
      <c r="J164" s="24">
        <v>109.6</v>
      </c>
      <c r="K164" s="46"/>
      <c r="L164" s="24">
        <v>4.87</v>
      </c>
    </row>
    <row r="165" spans="1:12" ht="15">
      <c r="A165" s="19"/>
      <c r="B165" s="20"/>
      <c r="C165" s="21"/>
      <c r="D165" s="22" t="s">
        <v>43</v>
      </c>
      <c r="E165" s="23" t="s">
        <v>52</v>
      </c>
      <c r="F165" s="24">
        <v>30</v>
      </c>
      <c r="G165" s="24">
        <v>1.98</v>
      </c>
      <c r="H165" s="24">
        <v>0.33</v>
      </c>
      <c r="I165" s="24">
        <v>14.82</v>
      </c>
      <c r="J165" s="24">
        <v>69.599999999999994</v>
      </c>
      <c r="K165" s="46"/>
      <c r="L165" s="24">
        <v>3.68</v>
      </c>
    </row>
    <row r="166" spans="1:12" ht="15">
      <c r="A166" s="19"/>
      <c r="B166" s="20"/>
      <c r="C166" s="21"/>
      <c r="D166" s="25"/>
      <c r="E166" s="23"/>
      <c r="F166" s="24"/>
      <c r="G166" s="24"/>
      <c r="H166" s="24"/>
      <c r="I166" s="24"/>
      <c r="J166" s="24"/>
      <c r="K166" s="46"/>
      <c r="L166" s="48"/>
    </row>
    <row r="167" spans="1:12" ht="15">
      <c r="A167" s="19"/>
      <c r="B167" s="20"/>
      <c r="C167" s="21"/>
      <c r="D167" s="25"/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26"/>
      <c r="B168" s="27"/>
      <c r="C168" s="28"/>
      <c r="D168" s="29" t="s">
        <v>32</v>
      </c>
      <c r="E168" s="30"/>
      <c r="F168" s="31">
        <f>SUM(F159:F167)</f>
        <v>720</v>
      </c>
      <c r="G168" s="31">
        <f t="shared" ref="G168:J168" si="54">SUM(G159:G167)</f>
        <v>24.59</v>
      </c>
      <c r="H168" s="31">
        <f t="shared" si="54"/>
        <v>24.13</v>
      </c>
      <c r="I168" s="31">
        <f t="shared" si="54"/>
        <v>110.13</v>
      </c>
      <c r="J168" s="31">
        <f t="shared" si="54"/>
        <v>758.2</v>
      </c>
      <c r="K168" s="47"/>
      <c r="L168" s="31">
        <f t="shared" ref="L168" si="55">SUM(L159:L167)</f>
        <v>90.320000000000007</v>
      </c>
    </row>
    <row r="169" spans="1:12" ht="15">
      <c r="A169" s="35">
        <f>A152</f>
        <v>2</v>
      </c>
      <c r="B169" s="36">
        <f>B152</f>
        <v>4</v>
      </c>
      <c r="C169" s="55" t="s">
        <v>45</v>
      </c>
      <c r="D169" s="56"/>
      <c r="E169" s="37"/>
      <c r="F169" s="38">
        <f>F158+F168</f>
        <v>1357</v>
      </c>
      <c r="G169" s="38">
        <f t="shared" ref="G169" si="56">G158+G168</f>
        <v>50.01</v>
      </c>
      <c r="H169" s="38">
        <f t="shared" ref="H169" si="57">H158+H168</f>
        <v>48.68</v>
      </c>
      <c r="I169" s="38">
        <f t="shared" ref="I169" si="58">I158+I168</f>
        <v>190.94</v>
      </c>
      <c r="J169" s="38">
        <f t="shared" ref="J169:L169" si="59">J158+J168</f>
        <v>1417.1</v>
      </c>
      <c r="K169" s="38"/>
      <c r="L169" s="38">
        <f t="shared" si="59"/>
        <v>180.64</v>
      </c>
    </row>
    <row r="170" spans="1:12" ht="15">
      <c r="A170" s="13">
        <v>2</v>
      </c>
      <c r="B170" s="14">
        <v>5</v>
      </c>
      <c r="C170" s="15" t="s">
        <v>23</v>
      </c>
      <c r="D170" s="16" t="s">
        <v>24</v>
      </c>
      <c r="E170" s="17" t="s">
        <v>65</v>
      </c>
      <c r="F170" s="18">
        <v>160</v>
      </c>
      <c r="G170" s="18">
        <v>11.14</v>
      </c>
      <c r="H170" s="18">
        <v>11.59</v>
      </c>
      <c r="I170" s="18">
        <v>18.93</v>
      </c>
      <c r="J170" s="18">
        <v>263.33</v>
      </c>
      <c r="K170" s="45" t="s">
        <v>84</v>
      </c>
      <c r="L170" s="18">
        <v>61.25</v>
      </c>
    </row>
    <row r="171" spans="1:12" ht="15">
      <c r="A171" s="19"/>
      <c r="B171" s="20"/>
      <c r="C171" s="21"/>
      <c r="D171" s="22" t="s">
        <v>25</v>
      </c>
      <c r="E171" s="23" t="s">
        <v>47</v>
      </c>
      <c r="F171" s="24">
        <v>215</v>
      </c>
      <c r="G171" s="24">
        <v>0.32</v>
      </c>
      <c r="H171" s="24">
        <v>0</v>
      </c>
      <c r="I171" s="24">
        <v>13.7</v>
      </c>
      <c r="J171" s="24">
        <v>56.5</v>
      </c>
      <c r="K171" s="46">
        <v>376</v>
      </c>
      <c r="L171" s="24">
        <v>2.35</v>
      </c>
    </row>
    <row r="172" spans="1:12" ht="15">
      <c r="A172" s="19"/>
      <c r="B172" s="20"/>
      <c r="C172" s="21"/>
      <c r="D172" s="22" t="s">
        <v>26</v>
      </c>
      <c r="E172" s="23" t="s">
        <v>27</v>
      </c>
      <c r="F172" s="24">
        <v>30</v>
      </c>
      <c r="G172" s="24">
        <v>3.21</v>
      </c>
      <c r="H172" s="24">
        <v>1.4</v>
      </c>
      <c r="I172" s="24">
        <v>13.1</v>
      </c>
      <c r="J172" s="24">
        <v>82.2</v>
      </c>
      <c r="K172" s="46"/>
      <c r="L172" s="24">
        <v>3.65</v>
      </c>
    </row>
    <row r="173" spans="1:12" ht="15">
      <c r="A173" s="19"/>
      <c r="B173" s="20"/>
      <c r="C173" s="21"/>
      <c r="D173" s="22" t="s">
        <v>28</v>
      </c>
      <c r="E173" s="23" t="s">
        <v>29</v>
      </c>
      <c r="F173" s="24">
        <v>130</v>
      </c>
      <c r="G173" s="24">
        <v>0.52</v>
      </c>
      <c r="H173" s="24">
        <v>0.52</v>
      </c>
      <c r="I173" s="24">
        <v>11.44</v>
      </c>
      <c r="J173" s="24">
        <v>61.1</v>
      </c>
      <c r="K173" s="46">
        <v>338</v>
      </c>
      <c r="L173" s="48">
        <v>11.44</v>
      </c>
    </row>
    <row r="174" spans="1:12" ht="15">
      <c r="A174" s="19"/>
      <c r="B174" s="20"/>
      <c r="C174" s="21"/>
      <c r="D174" s="25"/>
      <c r="E174" s="23" t="s">
        <v>30</v>
      </c>
      <c r="F174" s="24">
        <v>5</v>
      </c>
      <c r="G174" s="24">
        <v>0.05</v>
      </c>
      <c r="H174" s="24">
        <v>3.63</v>
      </c>
      <c r="I174" s="24">
        <v>7.0000000000000007E-2</v>
      </c>
      <c r="J174" s="24">
        <v>33.1</v>
      </c>
      <c r="K174" s="46">
        <v>14</v>
      </c>
      <c r="L174" s="49">
        <v>8.89</v>
      </c>
    </row>
    <row r="175" spans="1:12" ht="15">
      <c r="A175" s="19"/>
      <c r="B175" s="20"/>
      <c r="C175" s="21"/>
      <c r="D175" s="25"/>
      <c r="E175" s="23" t="s">
        <v>52</v>
      </c>
      <c r="F175" s="24">
        <v>20</v>
      </c>
      <c r="G175" s="24">
        <v>1.32</v>
      </c>
      <c r="H175" s="24">
        <v>0.22</v>
      </c>
      <c r="I175" s="24">
        <v>9.8800000000000008</v>
      </c>
      <c r="J175" s="24">
        <v>46.4</v>
      </c>
      <c r="K175" s="46"/>
      <c r="L175" s="24">
        <v>2.74</v>
      </c>
    </row>
    <row r="176" spans="1:12" ht="15">
      <c r="A176" s="19"/>
      <c r="B176" s="20"/>
      <c r="C176" s="21"/>
      <c r="D176" s="25"/>
      <c r="E176" s="23"/>
      <c r="F176" s="24"/>
      <c r="G176" s="24"/>
      <c r="H176" s="24"/>
      <c r="I176" s="24"/>
      <c r="J176" s="24"/>
      <c r="K176" s="46"/>
      <c r="L176" s="24"/>
    </row>
    <row r="177" spans="1:12" ht="15.75" customHeight="1">
      <c r="A177" s="26"/>
      <c r="B177" s="27"/>
      <c r="C177" s="28"/>
      <c r="D177" s="29" t="s">
        <v>32</v>
      </c>
      <c r="E177" s="30"/>
      <c r="F177" s="31">
        <f>SUM(F170:F176)</f>
        <v>560</v>
      </c>
      <c r="G177" s="31">
        <f>SUM(G170:G176)</f>
        <v>16.560000000000002</v>
      </c>
      <c r="H177" s="31">
        <f>SUM(H170:H176)</f>
        <v>17.36</v>
      </c>
      <c r="I177" s="31">
        <f>SUM(I170:I176)</f>
        <v>67.11999999999999</v>
      </c>
      <c r="J177" s="31">
        <f>SUM(J170:J176)</f>
        <v>542.63</v>
      </c>
      <c r="K177" s="47"/>
      <c r="L177" s="31">
        <f>SUM(L170:L176)</f>
        <v>90.32</v>
      </c>
    </row>
    <row r="178" spans="1:12" ht="15">
      <c r="A178" s="32">
        <f>A170</f>
        <v>2</v>
      </c>
      <c r="B178" s="33">
        <f>B170</f>
        <v>5</v>
      </c>
      <c r="C178" s="34" t="s">
        <v>33</v>
      </c>
      <c r="D178" s="22" t="s">
        <v>34</v>
      </c>
      <c r="E178" s="23"/>
      <c r="F178" s="24"/>
      <c r="G178" s="24"/>
      <c r="H178" s="24"/>
      <c r="I178" s="24"/>
      <c r="J178" s="24"/>
      <c r="K178" s="46"/>
      <c r="L178" s="48"/>
    </row>
    <row r="179" spans="1:12" ht="15">
      <c r="A179" s="19"/>
      <c r="B179" s="20"/>
      <c r="C179" s="21"/>
      <c r="D179" s="22" t="s">
        <v>35</v>
      </c>
      <c r="E179" s="23" t="s">
        <v>36</v>
      </c>
      <c r="F179" s="24">
        <v>200</v>
      </c>
      <c r="G179" s="24">
        <v>1.7</v>
      </c>
      <c r="H179" s="24">
        <v>4.9000000000000004</v>
      </c>
      <c r="I179" s="24">
        <v>12.4</v>
      </c>
      <c r="J179" s="24">
        <v>101</v>
      </c>
      <c r="K179" s="46">
        <v>82</v>
      </c>
      <c r="L179" s="24">
        <v>7.3</v>
      </c>
    </row>
    <row r="180" spans="1:12" ht="15">
      <c r="A180" s="19"/>
      <c r="B180" s="20"/>
      <c r="C180" s="21"/>
      <c r="D180" s="22" t="s">
        <v>37</v>
      </c>
      <c r="E180" s="23" t="s">
        <v>85</v>
      </c>
      <c r="F180" s="24">
        <v>100</v>
      </c>
      <c r="G180" s="24">
        <v>15.6</v>
      </c>
      <c r="H180" s="24">
        <v>14.8</v>
      </c>
      <c r="I180" s="24">
        <v>13.8</v>
      </c>
      <c r="J180" s="24">
        <v>251</v>
      </c>
      <c r="K180" s="46">
        <v>668</v>
      </c>
      <c r="L180" s="24">
        <v>46.74</v>
      </c>
    </row>
    <row r="181" spans="1:12" ht="15">
      <c r="A181" s="19"/>
      <c r="B181" s="20"/>
      <c r="C181" s="21"/>
      <c r="D181" s="22" t="s">
        <v>39</v>
      </c>
      <c r="E181" s="23" t="s">
        <v>82</v>
      </c>
      <c r="F181" s="24">
        <v>150</v>
      </c>
      <c r="G181" s="24">
        <v>8.6</v>
      </c>
      <c r="H181" s="24">
        <v>5.9</v>
      </c>
      <c r="I181" s="24">
        <v>37</v>
      </c>
      <c r="J181" s="24">
        <v>235</v>
      </c>
      <c r="K181" s="46">
        <v>302</v>
      </c>
      <c r="L181" s="24">
        <v>19.47</v>
      </c>
    </row>
    <row r="182" spans="1:12" ht="15">
      <c r="A182" s="19"/>
      <c r="B182" s="20"/>
      <c r="C182" s="21"/>
      <c r="D182" s="22" t="s">
        <v>41</v>
      </c>
      <c r="E182" s="23" t="s">
        <v>67</v>
      </c>
      <c r="F182" s="24">
        <v>200</v>
      </c>
      <c r="G182" s="24">
        <v>1.04</v>
      </c>
      <c r="H182" s="24">
        <v>0.05</v>
      </c>
      <c r="I182" s="24">
        <v>30</v>
      </c>
      <c r="J182" s="24">
        <v>125</v>
      </c>
      <c r="K182" s="46">
        <v>348</v>
      </c>
      <c r="L182" s="24">
        <v>10.45</v>
      </c>
    </row>
    <row r="183" spans="1:12" ht="15">
      <c r="A183" s="19"/>
      <c r="B183" s="20"/>
      <c r="C183" s="21"/>
      <c r="D183" s="22" t="s">
        <v>42</v>
      </c>
      <c r="E183" s="23" t="s">
        <v>27</v>
      </c>
      <c r="F183" s="24">
        <v>30</v>
      </c>
      <c r="G183" s="24">
        <v>3.21</v>
      </c>
      <c r="H183" s="24">
        <v>1.4</v>
      </c>
      <c r="I183" s="24">
        <v>13.1</v>
      </c>
      <c r="J183" s="24">
        <v>82.2</v>
      </c>
      <c r="K183" s="46"/>
      <c r="L183" s="24">
        <v>3.62</v>
      </c>
    </row>
    <row r="184" spans="1:12" ht="15">
      <c r="A184" s="19"/>
      <c r="B184" s="20"/>
      <c r="C184" s="21"/>
      <c r="D184" s="22" t="s">
        <v>43</v>
      </c>
      <c r="E184" s="23" t="s">
        <v>52</v>
      </c>
      <c r="F184" s="24">
        <v>20</v>
      </c>
      <c r="G184" s="24">
        <v>1.32</v>
      </c>
      <c r="H184" s="24">
        <v>0.22</v>
      </c>
      <c r="I184" s="24">
        <v>9.8800000000000008</v>
      </c>
      <c r="J184" s="24">
        <v>46.4</v>
      </c>
      <c r="K184" s="46"/>
      <c r="L184" s="24">
        <v>2.74</v>
      </c>
    </row>
    <row r="185" spans="1:12" ht="15">
      <c r="A185" s="19"/>
      <c r="B185" s="20"/>
      <c r="C185" s="21"/>
      <c r="D185" s="25"/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/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26"/>
      <c r="B187" s="27"/>
      <c r="C187" s="28"/>
      <c r="D187" s="29" t="s">
        <v>32</v>
      </c>
      <c r="E187" s="30"/>
      <c r="F187" s="31">
        <f>SUM(F178:F186)</f>
        <v>700</v>
      </c>
      <c r="G187" s="31">
        <f t="shared" ref="G187:J187" si="60">SUM(G178:G186)</f>
        <v>31.47</v>
      </c>
      <c r="H187" s="31">
        <f t="shared" si="60"/>
        <v>27.27</v>
      </c>
      <c r="I187" s="31">
        <f t="shared" si="60"/>
        <v>116.17999999999999</v>
      </c>
      <c r="J187" s="31">
        <f t="shared" si="60"/>
        <v>840.6</v>
      </c>
      <c r="K187" s="47"/>
      <c r="L187" s="31">
        <f t="shared" ref="L187" si="61">SUM(L178:L186)</f>
        <v>90.32</v>
      </c>
    </row>
    <row r="188" spans="1:12" ht="15">
      <c r="A188" s="35">
        <f>A170</f>
        <v>2</v>
      </c>
      <c r="B188" s="36">
        <f>B170</f>
        <v>5</v>
      </c>
      <c r="C188" s="55" t="s">
        <v>45</v>
      </c>
      <c r="D188" s="56"/>
      <c r="E188" s="37"/>
      <c r="F188" s="38">
        <f>F177+F187</f>
        <v>1260</v>
      </c>
      <c r="G188" s="38">
        <f t="shared" ref="G188" si="62">G177+G187</f>
        <v>48.03</v>
      </c>
      <c r="H188" s="38">
        <f t="shared" ref="H188" si="63">H177+H187</f>
        <v>44.629999999999995</v>
      </c>
      <c r="I188" s="38">
        <f t="shared" ref="I188" si="64">I177+I187</f>
        <v>183.29999999999998</v>
      </c>
      <c r="J188" s="38">
        <f t="shared" ref="J188:L188" si="65">J177+J187</f>
        <v>1383.23</v>
      </c>
      <c r="K188" s="38"/>
      <c r="L188" s="38">
        <f t="shared" si="65"/>
        <v>180.64</v>
      </c>
    </row>
    <row r="189" spans="1:12">
      <c r="A189" s="51"/>
      <c r="B189" s="52"/>
      <c r="C189" s="57" t="s">
        <v>66</v>
      </c>
      <c r="D189" s="57"/>
      <c r="E189" s="57"/>
      <c r="F189" s="53">
        <f>(F24+F42+F61+F79+F97+F115+F133+F151+F169+F188)/(IF(F24=0,0,1)+IF(F42=0,0,1)+IF(F61=0,0,1)+IF(F79=0,0,1)+IF(F97=0,0,1)+IF(F115=0,0,1)+IF(F133=0,0,1)+IF(F151=0,0,1)+IF(F169=0,0,1)+IF(F188=0,0,1))</f>
        <v>1289.8</v>
      </c>
      <c r="G189" s="53">
        <f>(G24+G42+G61+G79+G97+G115+G133+G151+G169+G188)/(IF(G24=0,0,1)+IF(G42=0,0,1)+IF(G61=0,0,1)+IF(G79=0,0,1)+IF(G97=0,0,1)+IF(G115=0,0,1)+IF(G133=0,0,1)+IF(G151=0,0,1)+IF(G169=0,0,1)+IF(G188=0,0,1))</f>
        <v>47.795000000000002</v>
      </c>
      <c r="H189" s="53">
        <f>(H24+H42+H61+H79+H97+H115+H133+H151+H169+H188)/(IF(H24=0,0,1)+IF(H42=0,0,1)+IF(H61=0,0,1)+IF(H79=0,0,1)+IF(H97=0,0,1)+IF(H115=0,0,1)+IF(H133=0,0,1)+IF(H151=0,0,1)+IF(H169=0,0,1)+IF(H188=0,0,1))</f>
        <v>50.330999999999996</v>
      </c>
      <c r="I189" s="53">
        <f>(I24+I42+I61+I79+I97+I115+I133+I151+I169+I188)/(IF(I24=0,0,1)+IF(I42=0,0,1)+IF(I61=0,0,1)+IF(I79=0,0,1)+IF(I97=0,0,1)+IF(I115=0,0,1)+IF(I133=0,0,1)+IF(I151=0,0,1)+IF(I169=0,0,1)+IF(I188=0,0,1))</f>
        <v>188.71800000000002</v>
      </c>
      <c r="J189" s="53">
        <f>(J24+J42+J61+J79+J97+J115+J133+J151+J169+J188)/(IF(J24=0,0,1)+IF(J42=0,0,1)+IF(J61=0,0,1)+IF(J79=0,0,1)+IF(J97=0,0,1)+IF(J115=0,0,1)+IF(J133=0,0,1)+IF(J151=0,0,1)+IF(J169=0,0,1)+IF(J188=0,0,1))</f>
        <v>1385.2230000000002</v>
      </c>
      <c r="K189" s="53"/>
      <c r="L189" s="53">
        <f>(L24+L42+L61+L79+L97+L115+L133+L151+L169+L188)/(IF(L24=0,0,1)+IF(L42=0,0,1)+IF(L61=0,0,1)+IF(L79=0,0,1)+IF(L97=0,0,1)+IF(L115=0,0,1)+IF(L133=0,0,1)+IF(L151=0,0,1)+IF(L169=0,0,1)+IF(L188=0,0,1))</f>
        <v>180.63999999999996</v>
      </c>
    </row>
  </sheetData>
  <mergeCells count="14">
    <mergeCell ref="C1:E1"/>
    <mergeCell ref="H1:K1"/>
    <mergeCell ref="H2:K2"/>
    <mergeCell ref="C24:D24"/>
    <mergeCell ref="C42:D42"/>
    <mergeCell ref="C151:D151"/>
    <mergeCell ref="C169:D169"/>
    <mergeCell ref="C188:D188"/>
    <mergeCell ref="C189:E189"/>
    <mergeCell ref="C61:D61"/>
    <mergeCell ref="C79:D79"/>
    <mergeCell ref="C97:D97"/>
    <mergeCell ref="C115:D115"/>
    <mergeCell ref="C133:D13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2026-08-27T10:49:10Z</cp:lastPrinted>
  <dcterms:created xsi:type="dcterms:W3CDTF">2022-05-16T14:23:00Z</dcterms:created>
  <dcterms:modified xsi:type="dcterms:W3CDTF">2026-08-27T10:49:12Z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CDFAE13C222D4635AED68F36C3B927AF_12</vt:lpwstr>
  </property>
  <property fmtid="{D5CDD505-2E9C-101B-9397-08002B2CF9AE}" pid="3" name="KSOProductBuildVer">
    <vt:lpwstr>1049-12.2.0.23155</vt:lpwstr>
  </property>
</Properties>
</file>